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workbookAlgorithmName="SHA-512" workbookHashValue="Tek9k4rpCpn8AndFaNo46zNSwk7e0h34PEFBG4/B9cUy5vEHBTMxreYUo3fZtH+z5ZaQ5O91jY5aytmkl9dyFw==" workbookSaltValue="HERTjbXD7z0UfOK6G+Gkgg==" workbookSpinCount="100000" lockStructure="1"/>
  <bookViews>
    <workbookView windowWidth="26860" windowHeight="11940"/>
  </bookViews>
  <sheets>
    <sheet name="封面" sheetId="12" r:id="rId1"/>
    <sheet name="作者" sheetId="25" r:id="rId2"/>
    <sheet name="基本信息" sheetId="1" r:id="rId3"/>
    <sheet name="范围一" sheetId="6" r:id="rId4"/>
    <sheet name="范围二" sheetId="8" r:id="rId5"/>
    <sheet name="范围三" sheetId="7" r:id="rId6"/>
    <sheet name="GWP值" sheetId="13" r:id="rId7"/>
    <sheet name="Q&amp;A" sheetId="10" r:id="rId8"/>
    <sheet name="参考资料" sheetId="11" r:id="rId9"/>
    <sheet name="附录-排放因子介绍" sheetId="26" r:id="rId10"/>
    <sheet name="附录-排放类别对照" sheetId="27" r:id="rId11"/>
    <sheet name="附录-系统边界和计算方法" sheetId="14" r:id="rId12"/>
    <sheet name="附录-缩写与释义" sheetId="24" r:id="rId13"/>
  </sheets>
  <definedNames>
    <definedName name="_xlnm._FilterDatabase" localSheetId="3" hidden="1">范围一!$C$4:$K$218</definedName>
    <definedName name="_xlnm._FilterDatabase" localSheetId="4" hidden="1">范围二!$C$4:$J$55</definedName>
    <definedName name="_xlnm._FilterDatabase" localSheetId="5" hidden="1">范围三!$B$4:$K$320</definedName>
    <definedName name="_xlnm._FilterDatabase" localSheetId="6" hidden="1">GWP值!$B$4:$F$64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<sst xmlns="http://schemas.openxmlformats.org/spreadsheetml/2006/main" count="4828" uniqueCount="1555">
  <si>
    <r>
      <rPr>
        <b/>
        <sz val="22"/>
        <rFont val="方正粗雅宋_GBK"/>
        <charset val="134"/>
      </rPr>
      <t>中国企业温室气体排放核算与报告因子库（</t>
    </r>
    <r>
      <rPr>
        <b/>
        <sz val="22"/>
        <rFont val="Times New Roman Regular"/>
        <charset val="134"/>
      </rPr>
      <t>2026</t>
    </r>
    <r>
      <rPr>
        <b/>
        <sz val="22"/>
        <rFont val="方正粗雅宋_GBK"/>
        <charset val="134"/>
      </rPr>
      <t>）</t>
    </r>
  </si>
  <si>
    <t>目录</t>
  </si>
  <si>
    <t>作者</t>
  </si>
  <si>
    <t>基本信息</t>
  </si>
  <si>
    <t>范围一</t>
  </si>
  <si>
    <t>范围二</t>
  </si>
  <si>
    <t>范围三</t>
  </si>
  <si>
    <t>GWP值</t>
  </si>
  <si>
    <t>Q&amp;A</t>
  </si>
  <si>
    <t>参考资料</t>
  </si>
  <si>
    <t>附录-排放因子介绍</t>
  </si>
  <si>
    <t>附录-排放类别对照</t>
  </si>
  <si>
    <t>附录-系统边界和计算方法</t>
  </si>
  <si>
    <t>附录-缩写与释义</t>
  </si>
  <si>
    <t>引用：中国产品全生命周期温室气体排放系数库（CPCD）. 中国企业温室气体核算与报告因子库[DB/OL]. 2026.</t>
  </si>
  <si>
    <t>意见、建议与反馈请填写下方链接，我们将持续完善更新：</t>
  </si>
  <si>
    <t>https://icnci4tv15b9.feishu.cn/share/base/webpage/shrcnf0HDJc9eH2tR5imGgdWuYb</t>
  </si>
  <si>
    <t>统筹协调人（Coordinating Lead Author）</t>
  </si>
  <si>
    <t>中国企业排放因子库</t>
  </si>
  <si>
    <t>蔡博峰</t>
  </si>
  <si>
    <t>宁礼哲</t>
  </si>
  <si>
    <t>张哲</t>
  </si>
  <si>
    <t>作者（Lead Author）</t>
  </si>
  <si>
    <t>首次使用时应如何阅读？</t>
  </si>
  <si>
    <t>范围三类别2、类别4、类别6、类别7和类别9排放因子整理和计算和项目协调工作</t>
  </si>
  <si>
    <r>
      <rPr>
        <sz val="12"/>
        <rFont val="宋体"/>
        <charset val="134"/>
      </rPr>
      <t>范围一、二部分因子、范围三中类别</t>
    </r>
    <r>
      <rPr>
        <sz val="12"/>
        <rFont val="Times New Roman"/>
        <charset val="134"/>
      </rPr>
      <t>1</t>
    </r>
    <r>
      <rPr>
        <sz val="12"/>
        <rFont val="宋体"/>
        <charset val="134"/>
      </rPr>
      <t>、类别</t>
    </r>
    <r>
      <rPr>
        <sz val="12"/>
        <rFont val="Times New Roman"/>
        <charset val="134"/>
      </rPr>
      <t>2</t>
    </r>
    <r>
      <rPr>
        <sz val="12"/>
        <rFont val="宋体"/>
        <charset val="134"/>
      </rPr>
      <t>、类别</t>
    </r>
    <r>
      <rPr>
        <sz val="12"/>
        <rFont val="Times New Roman"/>
        <charset val="134"/>
      </rPr>
      <t>5</t>
    </r>
    <r>
      <rPr>
        <sz val="12"/>
        <rFont val="宋体"/>
        <charset val="134"/>
      </rPr>
      <t>排放因子整理和计算</t>
    </r>
  </si>
  <si>
    <r>
      <rPr>
        <sz val="12"/>
        <rFont val="宋体-简"/>
        <charset val="134"/>
      </rPr>
      <t>冀云卿</t>
    </r>
  </si>
  <si>
    <r>
      <rPr>
        <sz val="12"/>
        <rFont val="宋体-简"/>
        <charset val="134"/>
      </rPr>
      <t>范围一和范围二排放因子整理和计算</t>
    </r>
  </si>
  <si>
    <t>韩亚琳</t>
  </si>
  <si>
    <t>范围三中类别1、类别3排放因子整理和计算</t>
  </si>
  <si>
    <r>
      <rPr>
        <sz val="12"/>
        <rFont val="宋体-简"/>
        <charset val="134"/>
      </rPr>
      <t>宁志远</t>
    </r>
  </si>
  <si>
    <r>
      <rPr>
        <sz val="12"/>
        <rFont val="宋体-简"/>
        <charset val="134"/>
      </rPr>
      <t>范围三中类别</t>
    </r>
    <r>
      <rPr>
        <sz val="12"/>
        <rFont val="Times New Roman"/>
        <charset val="134"/>
      </rPr>
      <t>1</t>
    </r>
    <r>
      <rPr>
        <sz val="12"/>
        <rFont val="宋体-简"/>
        <charset val="134"/>
      </rPr>
      <t>排放因子整理和计算</t>
    </r>
  </si>
  <si>
    <t>全范围碳排放因子核算逻辑</t>
  </si>
  <si>
    <t>感谢以下用户在抢先版发布期间的积极反馈</t>
  </si>
  <si>
    <t>曹小燕</t>
  </si>
  <si>
    <t>/</t>
  </si>
  <si>
    <t>柴忠发</t>
  </si>
  <si>
    <t>天津证通公信认证有限公司</t>
  </si>
  <si>
    <t>丁杉杉</t>
  </si>
  <si>
    <t>公众环境研究中心（IPE）</t>
  </si>
  <si>
    <t>Gao junping</t>
  </si>
  <si>
    <t>Tatfook 2R</t>
  </si>
  <si>
    <t>侯力天</t>
  </si>
  <si>
    <t>清华大学</t>
  </si>
  <si>
    <t>金玲</t>
  </si>
  <si>
    <t>上海睿聚环保科技有限公司</t>
  </si>
  <si>
    <t>李文峰</t>
  </si>
  <si>
    <t>江苏天鹏电源有限公司</t>
  </si>
  <si>
    <t>李文硕</t>
  </si>
  <si>
    <t>深圳市中电电力技术股份有限公司</t>
  </si>
  <si>
    <t>李晓曦</t>
  </si>
  <si>
    <t>佛山市博思管理咨询有限公司</t>
  </si>
  <si>
    <t>聂涛</t>
  </si>
  <si>
    <t>赛力斯集团问界海外BU</t>
  </si>
  <si>
    <t>宋富东</t>
  </si>
  <si>
    <t>共享装备集团股份有限公司</t>
  </si>
  <si>
    <t>熊嘉维</t>
  </si>
  <si>
    <t>武汉路特斯科技有限公司</t>
  </si>
  <si>
    <t>徐智东</t>
  </si>
  <si>
    <t>中建商品混凝土有限公司</t>
  </si>
  <si>
    <t>闫娜</t>
  </si>
  <si>
    <t>碳阻迹（北京）科技有限公司</t>
  </si>
  <si>
    <t>杨丹</t>
  </si>
  <si>
    <t>浙江鼎龙科技股份有限公司</t>
  </si>
  <si>
    <t>于芫芪</t>
  </si>
  <si>
    <t>東莞順合豐電業有限公司</t>
  </si>
  <si>
    <t>张小顺</t>
  </si>
  <si>
    <t>浙江凌骁能源科技有限公司</t>
  </si>
  <si>
    <t>周畅</t>
  </si>
  <si>
    <t>赛西（深圳）电子信息产品标准化工程中心有限公司</t>
  </si>
  <si>
    <t>周泉</t>
  </si>
  <si>
    <t>天祥检验服务（上海）有限公司</t>
  </si>
  <si>
    <t>朱毅飞</t>
  </si>
  <si>
    <t>东南大学能源与环境学院</t>
  </si>
  <si>
    <t>朱紫琦</t>
  </si>
  <si>
    <t>本文件适用哪些场景？</t>
  </si>
  <si>
    <t>●  本文件汇集中国企业在进行温室气体核算过程中常用排放因子，为企业自愿监测和报告温室气体而设计，适用于各种规模的企业。因子也可用于其他目的，但相关使用风险由使用者自行承担。</t>
  </si>
  <si>
    <t>●  本文件在术语和定义使用上主要参考了世界资源研究所/世界商业可持续发展理事会的《温室气体议定书：企业核算与报告准则》（以下简称《企业标准》）以及国际标准化组织 ISO 14064-1:2018标准，以确保与国际惯例的一致性。本文件排放源分类按照GHG Protocol标准组织。</t>
  </si>
  <si>
    <t>●  ISO 14064-1:2018 标准与GHG Protocol 《企业标准》是国内接受度最高、使用最广泛的温室气体核算标准，但是二者之间对与排放源类别的划分、边界定义有少量差异。本文件下方“ISO与GHGP类别对照”参照ISO 14068-1:2023标准对两份标准排放源类别进行对比，采用ISO 14064-1标准进行核算的用户可以参考使用。</t>
  </si>
  <si>
    <t>●  先明确组织边界、运营边界、核算目的和报告周期，再根据排放源所属范围和因子类别定位因子位置。</t>
  </si>
  <si>
    <t>●  进入具体因子页后，核对活动数据单位、因子单位、系统边界、地理范围、数据来源和备注。</t>
  </si>
  <si>
    <t>因子如何按范围组织？</t>
  </si>
  <si>
    <t>●  范围 1（直接温室气体排放）：是指来自公司拥有或控制的排放源的排放，包括固定燃烧、移动燃烧（在GB/T 32150-2025中统称为化石燃料燃烧），工艺排放和无组织排放（在GB/T 32150-2025中细分为废弃物处理处置排放和逸散排放）。</t>
  </si>
  <si>
    <t>●  范围 2（与外购能源有关的间接排放）：企业外购电力、供热 / 制冷，或蒸汽自用而产生的间接排放量。本库当前包括外购电力和外购热力。</t>
  </si>
  <si>
    <t>●  范围 3（其他的间接温室气体排放）：除范围 2 以外，由组织活动引起但发生在价值链上下游、且不由组织拥有或控制的其他间接排放。本库当前覆盖类别 1（外购商品和服务）、2（资本商品）、3（能源相关排放）、4（上游运输和配送）、5（运营废弃物处理）、6（商务出行）、7（员工通勤）、9（下游运输和配送）。</t>
  </si>
  <si>
    <t>●  受到使用场景复杂、现有研究不足以及编制组能力有限等多重因素影响，本文件中不包含范围 3（其他间接排放）中类别 8（上游租赁资产）、10（售出产品的加工）、11（售出产品的使用）、12（售出产品的报废处理）、13（下游租赁资产）、14（特许经营权）、15（投资）类别的排放因子。</t>
  </si>
  <si>
    <t>●  租赁车辆、办公室或工厂、外包服务排放应归入范围一还是范围三中的上游/下游租赁资产，取决于公司选用的合并控制边界（财务控制、运营控制或股权比例）方法，《温室气体核算体系》对此提供了明确指引。同时，准确核算排放还取决于理解温室气体清单的预期用途（见 ISO 14064-1）并一致应用边界。</t>
  </si>
  <si>
    <t>排放因子数据来源？</t>
  </si>
  <si>
    <t>本文件的编制工作，建立在CPCD长期、系统的碳排放数据挖掘、记录与追踪基础之上，是其多年积累成果的延续与应用。数据源构成具有多元性与权威性，所有基础数据均来自以下两类渠道：</t>
  </si>
  <si>
    <t>●  其一，政府监管机构公开发布的官方数据；</t>
  </si>
  <si>
    <t>●  其二，CPCD数据库中的系统性整合数据。CPCD数据库所收录的数据按来源可细分为国际组织发布数据、权威标准与技术规范、经同行评议的学术文献、专业数据库及经核证的环境声明（EPD）、行业协会及研究机构发布的研究报告，以及企业及供应链端的直接或间接数据。本文件是对CPCD数据库中上述七类来源数据（即除政府及监管机构直接发布数据以外的部分）进行二次筛选、分类、整合与汇编的成果，旨在形成一套具有统一评价口径和可比性的排放因子数据集。</t>
  </si>
  <si>
    <t>为确保所选取排放因子的准确性、代表性及适用性，编制组在数据采集过程中进行了广泛的国内外资料检索，并基于多维度的评估框架进行综合考量，具体涉及数据的地域覆盖性、时间有效性、技术工艺契合度及行业特征匹配度等关键指标。在此基础上，编制组进一步实施了严格的来源核验以及交叉验证等质量控制措施，以排除异常值并确保数据逻辑的自洽性。通过上述系统性的数据处理流程，本文件力求在技术层面最大程度地降低数据不确定性，提供一套切实可用的数据底座。</t>
  </si>
  <si>
    <t>排放因子时间、地理与技术代表性</t>
  </si>
  <si>
    <t>本文件希望能够服务在中国运营的中、外企业，帮助其简化温室气体排放的核算、报告与披露的义务，因此本文件中的数据：</t>
  </si>
  <si>
    <t>●  有特别说明因子除外，剩余排放因子均为中国本土数据。未来可能会根据实际需要扩展地理边界，如有明确需求，欢迎联系我们。</t>
  </si>
  <si>
    <t>●  文件中排放因子尽可能选取最新数据以反应实际情况，范围一、二取自国家温室气体排放因子数据库当前（2026年6月）最新数据，范围三基于CPCD数据库中最新数据汇编整合而来。</t>
  </si>
  <si>
    <t>●  排放因子代表的工艺技术参考因子名称和备注。</t>
  </si>
  <si>
    <t>关于重复计算与负排放的提示</t>
  </si>
  <si>
    <t>●  本文件所列排放因子均不包含、也不考虑任何负排放过程或抵销量。</t>
  </si>
  <si>
    <t>●  范围一和范围三中存在运输相关因子。部分运输因子同时设置油箱到车轮（TTW）、油井到车轮（WTW）边界。在使用前请务必区分车辆所有权、运输服务提供方和系统边界，否则可能发生重复计算或遗漏。</t>
  </si>
  <si>
    <t>●  采购商品生命周期边界与运输或废弃物处置边界如有重叠，应在报告中说明并避免重复。</t>
  </si>
  <si>
    <r>
      <rPr>
        <b/>
        <sz val="14"/>
        <color rgb="FFFFFFFF"/>
        <rFont val="黑体"/>
        <charset val="134"/>
      </rPr>
      <t>温室气体类别、</t>
    </r>
    <r>
      <rPr>
        <b/>
        <sz val="14"/>
        <color rgb="FFFFFFFF"/>
        <rFont val="Times New Roman"/>
        <charset val="134"/>
      </rPr>
      <t xml:space="preserve">CO2e </t>
    </r>
    <r>
      <rPr>
        <b/>
        <sz val="14"/>
        <color rgb="FFFFFFFF"/>
        <rFont val="黑体"/>
        <charset val="134"/>
      </rPr>
      <t>与</t>
    </r>
    <r>
      <rPr>
        <b/>
        <sz val="14"/>
        <color rgb="FFFFFFFF"/>
        <rFont val="Times New Roman"/>
        <charset val="134"/>
      </rPr>
      <t xml:space="preserve"> GWP </t>
    </r>
    <r>
      <rPr>
        <b/>
        <sz val="14"/>
        <color rgb="FFFFFFFF"/>
        <rFont val="黑体"/>
        <charset val="134"/>
      </rPr>
      <t>说明</t>
    </r>
  </si>
  <si>
    <t>●  《京都议定书》及其修正案明确七类主要温室气体：二氧化碳（CO2）、甲烷（CH4）、氧化亚氮（N2O）、氢氟碳化物（HFCs）、全氟碳化物（PFCs）、六氟化硫（SF6）和三氟化氮（NF3），与我国《省级温室气体清单编制指南（2025 年版）》中对温室气体定义一致。本文件因子仅覆盖上述七类温室气体，《京都议定书》没有规定的温室气体排放，如氟氯碳化物、氮氧化物等，建议单独报告。</t>
  </si>
  <si>
    <t>●  本文件列示的所有因子单位均为“每 1 单位活动产生 X 千克/吨 Y 气体”，其中Y为温室气体种类，X为排放数量。为了便于读者使用，本文件尽最大可能提供了常用的活动数据单位，并努力将温室气体的单位统一为吨，但是不同排放过程之间存在较大的差异，无法实现完全统一。因此，本文件中甲烷和氧化亚氮排放量计量单位为千克，二氧化碳为吨，二氧化碳当量在范围一、二中为吨，在范围三中为千克，请读者使用时注意单位区分。</t>
  </si>
  <si>
    <t>●  二氧化碳当量（CO2e）计算采用的GWP与国家温室气体排放因子库、《省级温室气体清单编制指南（2025 年版）》一致，采用政府间气候变化专门委员会（IPCC）第五次评估报告（AR5）的100年时间尺度，以确保排放因子与现行国内及国际报告要求一致。同一核算周期内应统一 GWP 版本，不应混用 AR5 与 AR6 后直接汇总。</t>
  </si>
  <si>
    <t>●  本因子库中每项活动至少提供一个因子，用于计算所有相关温室气体排放。此外，许多活动还将该合计因子拆分为各气体的单项因子（即每单位活动中t CO2/ kg CH4/ kg N2O）。</t>
  </si>
  <si>
    <t>●  本因子库仅收录部分温室气体 GWP 数值，其他数据可查阅下述来源：
-- IPCC 第五次评估报告 AR5、第六次评估报告 AR6：https://www.ipcc.ch/synthesis-report/</t>
  </si>
  <si>
    <t>开放协议、版权以及引用</t>
  </si>
  <si>
    <t>●  本文件可供非商业用途免费使用，但需注明出处[中国产品全生命周期温室气体排放系数库（CPCD）. 中国企业温室气体核算与报告因子库[DB/OL]. 2026.]。未经许可，不得将本文件用于商业用途（包括任何衍生作品或网站）。所有商业用途均需获得数据许可，并必须显著注明出处。</t>
  </si>
  <si>
    <t>●  本文件作为汇编作品，其整体结构、系统设计、数据编排及组织体系的著作权归 CPCD 所有。本文件中收录的单篇文献/数据内容的知识产权，归其原始权利人所有。任何使用本数据库的行为，均视为认可并尊重上述权利归属。本数据库仅供学术研究/行业参考使用，不构成对原作者任何权利的转让或许可。</t>
  </si>
  <si>
    <t>范围一排放因子</t>
  </si>
  <si>
    <t>序号</t>
  </si>
  <si>
    <r>
      <rPr>
        <b/>
        <sz val="14"/>
        <color rgb="FFFFFFFF"/>
        <rFont val="黑体"/>
        <charset val="134"/>
      </rPr>
      <t>排放源</t>
    </r>
  </si>
  <si>
    <r>
      <rPr>
        <b/>
        <sz val="14"/>
        <color rgb="FFFFFFFF"/>
        <rFont val="黑体"/>
        <charset val="134"/>
      </rPr>
      <t>燃料</t>
    </r>
    <r>
      <rPr>
        <b/>
        <sz val="14"/>
        <color rgb="FFFFFFFF"/>
        <rFont val="Times New Roman"/>
        <charset val="134"/>
      </rPr>
      <t>/</t>
    </r>
    <r>
      <rPr>
        <b/>
        <sz val="14"/>
        <color rgb="FFFFFFFF"/>
        <rFont val="黑体"/>
        <charset val="134"/>
      </rPr>
      <t>物料</t>
    </r>
    <r>
      <rPr>
        <b/>
        <sz val="14"/>
        <color rgb="FFFFFFFF"/>
        <rFont val="Times New Roman"/>
        <charset val="134"/>
      </rPr>
      <t>/</t>
    </r>
    <r>
      <rPr>
        <b/>
        <sz val="14"/>
        <color rgb="FFFFFFFF"/>
        <rFont val="黑体"/>
        <charset val="134"/>
      </rPr>
      <t>过程</t>
    </r>
  </si>
  <si>
    <r>
      <rPr>
        <b/>
        <sz val="14"/>
        <color rgb="FFFFFFFF"/>
        <rFont val="黑体"/>
        <charset val="134"/>
      </rPr>
      <t>活动数据单位</t>
    </r>
    <r>
      <rPr>
        <b/>
        <sz val="14"/>
        <color rgb="FFFFFFFF"/>
        <rFont val="Times New Roman"/>
        <charset val="134"/>
      </rPr>
      <t xml:space="preserve">
Unit</t>
    </r>
  </si>
  <si>
    <r>
      <rPr>
        <b/>
        <sz val="14"/>
        <color rgb="FFFFFFFF"/>
        <rFont val="黑体"/>
        <charset val="134"/>
      </rPr>
      <t>排放因子</t>
    </r>
    <r>
      <rPr>
        <b/>
        <sz val="14"/>
        <color rgb="FFFFFFFF"/>
        <rFont val="Times New Roman"/>
        <charset val="134"/>
      </rPr>
      <t xml:space="preserve">
t CO2e/Unit</t>
    </r>
  </si>
  <si>
    <r>
      <rPr>
        <b/>
        <sz val="14"/>
        <color rgb="FFFFFFFF"/>
        <rFont val="黑体"/>
        <charset val="134"/>
      </rPr>
      <t>排放因子</t>
    </r>
    <r>
      <rPr>
        <b/>
        <sz val="14"/>
        <color rgb="FFFFFFFF"/>
        <rFont val="Times New Roman"/>
        <charset val="134"/>
      </rPr>
      <t xml:space="preserve">
t CO₂/Unit</t>
    </r>
  </si>
  <si>
    <r>
      <rPr>
        <b/>
        <sz val="14"/>
        <color rgb="FFFFFFFF"/>
        <rFont val="黑体"/>
        <charset val="134"/>
      </rPr>
      <t>排放因子</t>
    </r>
    <r>
      <rPr>
        <b/>
        <sz val="14"/>
        <color rgb="FFFFFFFF"/>
        <rFont val="Times New Roman"/>
        <charset val="134"/>
      </rPr>
      <t xml:space="preserve">
kg CH₄/Unit</t>
    </r>
  </si>
  <si>
    <r>
      <rPr>
        <b/>
        <sz val="14"/>
        <color rgb="FFFFFFFF"/>
        <rFont val="黑体"/>
        <charset val="134"/>
      </rPr>
      <t>排放因子</t>
    </r>
    <r>
      <rPr>
        <b/>
        <sz val="14"/>
        <color rgb="FFFFFFFF"/>
        <rFont val="Times New Roman"/>
        <charset val="134"/>
      </rPr>
      <t xml:space="preserve">
kg N₂O/Unit</t>
    </r>
  </si>
  <si>
    <r>
      <rPr>
        <b/>
        <sz val="14"/>
        <color rgb="FFFFFFFF"/>
        <rFont val="黑体"/>
        <charset val="134"/>
      </rPr>
      <t>计算方法</t>
    </r>
    <r>
      <rPr>
        <b/>
        <sz val="14"/>
        <color rgb="FFFFFFFF"/>
        <rFont val="Times New Roman"/>
        <charset val="134"/>
      </rPr>
      <t>/</t>
    </r>
    <r>
      <rPr>
        <b/>
        <sz val="14"/>
        <color rgb="FFFFFFFF"/>
        <rFont val="黑体"/>
        <charset val="134"/>
      </rPr>
      <t>数据来源</t>
    </r>
  </si>
  <si>
    <r>
      <rPr>
        <b/>
        <sz val="14"/>
        <color rgb="FFFFFFFF"/>
        <rFont val="黑体"/>
        <charset val="134"/>
      </rPr>
      <t>备注</t>
    </r>
  </si>
  <si>
    <t>固定燃烧</t>
  </si>
  <si>
    <t>电煤</t>
  </si>
  <si>
    <t>TJ</t>
  </si>
  <si>
    <t>国家官方数据库直接引用</t>
  </si>
  <si>
    <t>t</t>
  </si>
  <si>
    <t>低位发热量取自国家温室气体排放因子数据库</t>
  </si>
  <si>
    <t>无烟煤</t>
  </si>
  <si>
    <t>低位发热量取自《2005 中国温室气体清单研究》，取化学工业行业数据</t>
  </si>
  <si>
    <t>炼焦烟煤</t>
  </si>
  <si>
    <t>低位发热量取自《2005 中国温室气体清单研究》，取钢铁工业行业数据</t>
  </si>
  <si>
    <t>一般烟煤</t>
  </si>
  <si>
    <t>低位发热量取自《2005 中国温室气体清单研究》，取建材工业行业数据</t>
  </si>
  <si>
    <t>褐煤</t>
  </si>
  <si>
    <t>煤制品</t>
  </si>
  <si>
    <t>焦炭</t>
  </si>
  <si>
    <t>低位发热量取自《中国能源统计年鉴 2024》</t>
  </si>
  <si>
    <t>焦炉煤气</t>
  </si>
  <si>
    <r>
      <rPr>
        <sz val="12"/>
        <rFont val="黑体"/>
        <charset val="134"/>
      </rPr>
      <t>万</t>
    </r>
    <r>
      <rPr>
        <sz val="12"/>
        <rFont val="Times New Roman"/>
        <charset val="134"/>
      </rPr>
      <t>Nm³</t>
    </r>
  </si>
  <si>
    <t>低位发热量取自《2005 中国温室气体清单研究》</t>
  </si>
  <si>
    <t>高炉煤气</t>
  </si>
  <si>
    <t>转炉煤气</t>
  </si>
  <si>
    <t>其他煤气</t>
  </si>
  <si>
    <t>原油</t>
  </si>
  <si>
    <t>汽油</t>
  </si>
  <si>
    <t>m³</t>
  </si>
  <si>
    <t>密度取自《温室气体排放核算与报告要求 第27部分:陆上交通运输企业》（GB/T32151.27—2024）</t>
  </si>
  <si>
    <t>航空汽油</t>
  </si>
  <si>
    <t>低位发热量取自《2006年IPCC 国家温室气体清单指南》</t>
  </si>
  <si>
    <t>煤油</t>
  </si>
  <si>
    <t>喷气煤油(航空煤油)</t>
  </si>
  <si>
    <t>柴油</t>
  </si>
  <si>
    <t>燃料油</t>
  </si>
  <si>
    <t>石脑油</t>
  </si>
  <si>
    <t>低位发热量取自《公共机构能源资源消费统计调查制度》（2022年9月）</t>
  </si>
  <si>
    <t>润滑油</t>
  </si>
  <si>
    <t>石蜡</t>
  </si>
  <si>
    <t>溶剂油</t>
  </si>
  <si>
    <t>石油沥青</t>
  </si>
  <si>
    <t>石油焦</t>
  </si>
  <si>
    <t>液化石油气</t>
  </si>
  <si>
    <t>炼厂干气</t>
  </si>
  <si>
    <t>其他石油制品</t>
  </si>
  <si>
    <t>天然气</t>
  </si>
  <si>
    <t>液化天然气(LNG)</t>
  </si>
  <si>
    <t>移动燃烧</t>
  </si>
  <si>
    <t>柴油-水运</t>
  </si>
  <si>
    <t>燃料油-水运</t>
  </si>
  <si>
    <t>液化石油气-水运</t>
  </si>
  <si>
    <t>汽油-道路</t>
  </si>
  <si>
    <t>柴油-道路</t>
  </si>
  <si>
    <t>液化石油气-道路</t>
  </si>
  <si>
    <t>天然气-道路</t>
  </si>
  <si>
    <t>液化天然气(LNG)-道路</t>
  </si>
  <si>
    <t>汽油-微型车</t>
  </si>
  <si>
    <t>100 km</t>
  </si>
  <si>
    <t>统计核算与综合</t>
  </si>
  <si>
    <t>汽油-小型车</t>
  </si>
  <si>
    <t>汽油-紧凑型车</t>
  </si>
  <si>
    <t>汽油-中型车</t>
  </si>
  <si>
    <t>汽油-中大型车</t>
  </si>
  <si>
    <t>汽油-小型SUV</t>
  </si>
  <si>
    <t>汽油-紧凑型SUV</t>
  </si>
  <si>
    <t>汽油-中型SUV</t>
  </si>
  <si>
    <t>汽油-中大型SUV</t>
  </si>
  <si>
    <t>汽油-大型SUV</t>
  </si>
  <si>
    <t>汽油-紧凑型MPV</t>
  </si>
  <si>
    <t>汽油-中型MPV</t>
  </si>
  <si>
    <t>汽油-中大型MPV</t>
  </si>
  <si>
    <t>柴油-紧凑型SUV</t>
  </si>
  <si>
    <t>柴油-中型SUV</t>
  </si>
  <si>
    <t>柴油-中大型SUV</t>
  </si>
  <si>
    <t>柴油-大型SUV</t>
  </si>
  <si>
    <t>柴油-中大型MPV</t>
  </si>
  <si>
    <t>混动-紧凑型车</t>
  </si>
  <si>
    <t>混动-中型车</t>
  </si>
  <si>
    <t>混动-中大型车</t>
  </si>
  <si>
    <t>混动-小型SUV</t>
  </si>
  <si>
    <t>混动-紧凑型SUV</t>
  </si>
  <si>
    <t>混动-中型SUV</t>
  </si>
  <si>
    <t>混动-中大型SUV</t>
  </si>
  <si>
    <t>混动-中型MPV</t>
  </si>
  <si>
    <t>混动-紧凑型MPV</t>
  </si>
  <si>
    <t>混动-中大型MPV</t>
  </si>
  <si>
    <t>公路货物运输-汽油</t>
  </si>
  <si>
    <t>t·km</t>
  </si>
  <si>
    <t>模型估算</t>
  </si>
  <si>
    <t>质量区间(0，1.19]</t>
  </si>
  <si>
    <t>公路货物运输-柴油</t>
  </si>
  <si>
    <t>质量区间(1.19，1.8]</t>
  </si>
  <si>
    <t>质量区间(1.8，2.85]</t>
  </si>
  <si>
    <t>微型（总质量≤1.8t且车长≤3.5m；本表推荐区间(0，1.8]t）</t>
  </si>
  <si>
    <t>质量区间(2.85，3.5]</t>
  </si>
  <si>
    <t>质量区间(3.5，4.5]</t>
  </si>
  <si>
    <t>公路货物运输-天然气</t>
  </si>
  <si>
    <t>质量区间(4.5，5.5]</t>
  </si>
  <si>
    <t>轻型（总质量&lt;4.5t或车长&lt;6m；本表推荐区间(1.8，4.5]t）</t>
  </si>
  <si>
    <t>质量区间(4.5，7]</t>
  </si>
  <si>
    <t>质量区间(5.5，7]</t>
  </si>
  <si>
    <t>质量区间(7，8.5]</t>
  </si>
  <si>
    <t>质量区间(7，9]</t>
  </si>
  <si>
    <t>中型（4.5t≤总质量&lt;12t且车长≥6m；本表推荐区间约(4.5，12.5]t）</t>
  </si>
  <si>
    <t>质量区间(8.5，10.5]</t>
  </si>
  <si>
    <t>质量区间(9，12]</t>
  </si>
  <si>
    <t>质量区间(10.5，12.5]</t>
  </si>
  <si>
    <t>重型（最大允许总质量≥12t；本表推荐区间约(12.5，31]t）</t>
  </si>
  <si>
    <t>质量区间(12.5，16]</t>
  </si>
  <si>
    <t>质量区间(12，18]</t>
  </si>
  <si>
    <t>质量区间(16，20]</t>
  </si>
  <si>
    <t>质量区间(18，20]</t>
  </si>
  <si>
    <t>质量区间(20，25]</t>
  </si>
  <si>
    <t>质量区间(25，31]</t>
  </si>
  <si>
    <t>不区分质量区间</t>
  </si>
  <si>
    <t>公路货物运输-纯电动</t>
  </si>
  <si>
    <t>冷链公路货物运输-汽油</t>
  </si>
  <si>
    <t>冷链公路货物运输-柴油</t>
  </si>
  <si>
    <t>冷链公路货物运输-天然气</t>
  </si>
  <si>
    <t>航空货物运输-航空煤油</t>
  </si>
  <si>
    <t>综合平均</t>
  </si>
  <si>
    <t>腹舱货物-短途&lt;1500km</t>
  </si>
  <si>
    <t>货运飞机-长途&gt;1500km</t>
  </si>
  <si>
    <t>未知舱位/综合-长途&gt;1500km</t>
  </si>
  <si>
    <t>内河水运</t>
  </si>
  <si>
    <t>工艺排放</t>
  </si>
  <si>
    <t>尿素用于柴油车辆尾气净化</t>
  </si>
  <si>
    <r>
      <rPr>
        <sz val="12"/>
        <rFont val="Times New Roman"/>
        <charset val="134"/>
      </rPr>
      <t xml:space="preserve">t </t>
    </r>
    <r>
      <rPr>
        <sz val="12"/>
        <rFont val="黑体"/>
        <charset val="134"/>
      </rPr>
      <t>尿素</t>
    </r>
  </si>
  <si>
    <t>物料平衡法</t>
  </si>
  <si>
    <t>方解石、文石和石灰石(CaCO₃)分解</t>
  </si>
  <si>
    <r>
      <rPr>
        <sz val="12"/>
        <rFont val="Times New Roman"/>
        <charset val="134"/>
      </rPr>
      <t xml:space="preserve">t </t>
    </r>
    <r>
      <rPr>
        <sz val="12"/>
        <rFont val="黑体"/>
        <charset val="134"/>
      </rPr>
      <t>碳酸盐</t>
    </r>
  </si>
  <si>
    <t>菱镁石(MgCO₃)分解</t>
  </si>
  <si>
    <t>碳酸钠或纯碱(Na₂CO₃)分解</t>
  </si>
  <si>
    <t>碳酸氢钠(NaHCO₃)分解</t>
  </si>
  <si>
    <t>菱铁矿或碳酸铁(FeCO₃)分解</t>
  </si>
  <si>
    <t>菱锰矿(MnCO₃)分解</t>
  </si>
  <si>
    <t>碳酸钡(BaCO₃)分解</t>
  </si>
  <si>
    <t>碳酸锂(Li₂CO₃)分解</t>
  </si>
  <si>
    <t>碳酸钾(K₂CO₃)分解</t>
  </si>
  <si>
    <t>碳酸锶(SrCO₃)分解</t>
  </si>
  <si>
    <t>白云石(CaMg(CO₃)₂)分解</t>
  </si>
  <si>
    <t>铁白云石(Ca(Fe,Mg,Mn)(CO₃)₂)分解</t>
  </si>
  <si>
    <t>0.400~0.480</t>
  </si>
  <si>
    <t>硅酸盐水泥熟料生产过程</t>
  </si>
  <si>
    <t>白色硅酸盐水泥熟料生产过程</t>
  </si>
  <si>
    <t>硫(铁)铝酸盐水泥熟料生产过程</t>
  </si>
  <si>
    <t>铝酸盐水泥熟料生产过程</t>
  </si>
  <si>
    <t>炭阳极消耗过程</t>
  </si>
  <si>
    <r>
      <rPr>
        <sz val="12"/>
        <rFont val="Times New Roman"/>
        <charset val="134"/>
      </rPr>
      <t xml:space="preserve">t </t>
    </r>
    <r>
      <rPr>
        <sz val="12"/>
        <rFont val="黑体"/>
        <charset val="134"/>
      </rPr>
      <t>铝液</t>
    </r>
  </si>
  <si>
    <t>电解铝四氟化碳</t>
  </si>
  <si>
    <t>电解铝六氟化二碳</t>
  </si>
  <si>
    <t>平板玻璃生产过程</t>
  </si>
  <si>
    <r>
      <rPr>
        <sz val="12"/>
        <rFont val="黑体"/>
        <charset val="134"/>
      </rPr>
      <t>万重量箱</t>
    </r>
  </si>
  <si>
    <t>硝酸生产过程-高压法</t>
  </si>
  <si>
    <r>
      <rPr>
        <sz val="12"/>
        <rFont val="Times New Roman"/>
        <charset val="134"/>
      </rPr>
      <t xml:space="preserve">t </t>
    </r>
    <r>
      <rPr>
        <sz val="12"/>
        <rFont val="黑体"/>
        <charset val="134"/>
      </rPr>
      <t>硝酸</t>
    </r>
  </si>
  <si>
    <t>硝酸生产过程-中压法</t>
  </si>
  <si>
    <t>硝酸生产过程-低压法</t>
  </si>
  <si>
    <t>硝酸生产过程-双加压法</t>
  </si>
  <si>
    <t>己二酸生产过程-环己烷法</t>
  </si>
  <si>
    <r>
      <rPr>
        <sz val="12"/>
        <rFont val="Times New Roman"/>
        <charset val="134"/>
      </rPr>
      <t xml:space="preserve">t </t>
    </r>
    <r>
      <rPr>
        <sz val="12"/>
        <rFont val="黑体"/>
        <charset val="134"/>
      </rPr>
      <t>己二酸</t>
    </r>
  </si>
  <si>
    <t>己二酸生产过程-环己醇法</t>
  </si>
  <si>
    <t>销毁三氟甲烷过程</t>
  </si>
  <si>
    <t>t HFC-23</t>
  </si>
  <si>
    <t>浇筑过程煤粉消耗</t>
  </si>
  <si>
    <r>
      <rPr>
        <sz val="12"/>
        <rFont val="Times New Roman"/>
        <charset val="134"/>
      </rPr>
      <t xml:space="preserve">t </t>
    </r>
    <r>
      <rPr>
        <sz val="12"/>
        <rFont val="黑体"/>
        <charset val="134"/>
      </rPr>
      <t>辅助材料</t>
    </r>
  </si>
  <si>
    <t>作为铸造辅助材料，在浇筑过程中燃烧产生的二氧化碳排放</t>
  </si>
  <si>
    <t>浇筑过程酚醛树脂消耗</t>
  </si>
  <si>
    <t>浇筑过程呋喃树脂消耗</t>
  </si>
  <si>
    <t>浇筑过程聚苯乙烯消耗</t>
  </si>
  <si>
    <t>无组织排放</t>
  </si>
  <si>
    <t>废水厌氧处理</t>
  </si>
  <si>
    <t>kg COD</t>
  </si>
  <si>
    <t>污泥厌氧消化池和厌氧反应器(未考虑甲烷回收)</t>
  </si>
  <si>
    <t>深厌氧塘(深度超过2米)</t>
  </si>
  <si>
    <t>浅厌氧塘(深度不足2米)</t>
  </si>
  <si>
    <t>化粪池</t>
  </si>
  <si>
    <r>
      <rPr>
        <sz val="12"/>
        <rFont val="黑体"/>
        <charset val="134"/>
      </rPr>
      <t>人</t>
    </r>
    <r>
      <rPr>
        <sz val="12"/>
        <rFont val="Times New Roman"/>
        <charset val="134"/>
      </rPr>
      <t>·</t>
    </r>
    <r>
      <rPr>
        <sz val="12"/>
        <rFont val="黑体"/>
        <charset val="134"/>
      </rPr>
      <t>天</t>
    </r>
  </si>
  <si>
    <t>基于《城镇水务系统碳核算与减排路径技术指南（2022）》中相关公式并结合指南中的数据计算得出</t>
  </si>
  <si>
    <t>生物质燃烧</t>
  </si>
  <si>
    <t>生物乙醇</t>
  </si>
  <si>
    <t>国家因子库标注为生物汽油，省级指南为生物乙醇</t>
  </si>
  <si>
    <t>生物柴油</t>
  </si>
  <si>
    <t>农林废弃物-公用电力和热力</t>
  </si>
  <si>
    <t>沼气-公用电力和热力</t>
  </si>
  <si>
    <t>范围二排放因子</t>
  </si>
  <si>
    <r>
      <rPr>
        <b/>
        <sz val="14"/>
        <color rgb="FFFFFFFF"/>
        <rFont val="黑体"/>
        <charset val="134"/>
      </rPr>
      <t>类别名称</t>
    </r>
  </si>
  <si>
    <r>
      <rPr>
        <b/>
        <sz val="14"/>
        <color rgb="FFFFFFFF"/>
        <rFont val="黑体"/>
        <charset val="134"/>
      </rPr>
      <t>能源类型</t>
    </r>
  </si>
  <si>
    <r>
      <rPr>
        <b/>
        <sz val="14"/>
        <color rgb="FFFFFFFF"/>
        <rFont val="黑体"/>
        <charset val="134"/>
      </rPr>
      <t>区域</t>
    </r>
  </si>
  <si>
    <r>
      <rPr>
        <b/>
        <sz val="14"/>
        <color rgb="FFFFFFFF"/>
        <rFont val="黑体"/>
        <charset val="134"/>
      </rPr>
      <t>活动数据单位</t>
    </r>
  </si>
  <si>
    <r>
      <rPr>
        <b/>
        <sz val="14"/>
        <color rgb="FFFFFFFF"/>
        <rFont val="黑体"/>
        <charset val="134"/>
      </rPr>
      <t>排放因子</t>
    </r>
  </si>
  <si>
    <r>
      <rPr>
        <b/>
        <sz val="14"/>
        <color rgb="FFFFFFFF"/>
        <rFont val="黑体"/>
        <charset val="134"/>
      </rPr>
      <t>排放因子单位</t>
    </r>
  </si>
  <si>
    <t>外购电力</t>
  </si>
  <si>
    <t>电力</t>
  </si>
  <si>
    <t>全国平均</t>
  </si>
  <si>
    <t>MWh</t>
  </si>
  <si>
    <t>t CO2/MWh</t>
  </si>
  <si>
    <t>不包括香港、澳门、台湾</t>
  </si>
  <si>
    <t>华北</t>
  </si>
  <si>
    <t>北京、天津、河北、山西、内蒙古、山东</t>
  </si>
  <si>
    <t>东北</t>
  </si>
  <si>
    <t>辽宁、吉林、黑龙江</t>
  </si>
  <si>
    <t>华东</t>
  </si>
  <si>
    <t>上海、江苏、浙江、安徽、福建</t>
  </si>
  <si>
    <t>华中</t>
  </si>
  <si>
    <t>河南、湖北、湖南、江西</t>
  </si>
  <si>
    <t>西北</t>
  </si>
  <si>
    <t>陕西、甘肃、青海、宁夏、新疆</t>
  </si>
  <si>
    <t>南方</t>
  </si>
  <si>
    <t>广东、广西、海南、贵州、云南</t>
  </si>
  <si>
    <t>西南</t>
  </si>
  <si>
    <t>四川、重庆、西藏</t>
  </si>
  <si>
    <t>北京</t>
  </si>
  <si>
    <t>天津</t>
  </si>
  <si>
    <t>河北</t>
  </si>
  <si>
    <t>山西</t>
  </si>
  <si>
    <t>内蒙古</t>
  </si>
  <si>
    <t>辽宁</t>
  </si>
  <si>
    <t>吉林</t>
  </si>
  <si>
    <t>黑龙江</t>
  </si>
  <si>
    <t>上海</t>
  </si>
  <si>
    <t>江苏</t>
  </si>
  <si>
    <t>浙江</t>
  </si>
  <si>
    <t>安徽</t>
  </si>
  <si>
    <t>福建</t>
  </si>
  <si>
    <t>江西</t>
  </si>
  <si>
    <t>山东</t>
  </si>
  <si>
    <t>河南</t>
  </si>
  <si>
    <t>湖北</t>
  </si>
  <si>
    <t>湖南</t>
  </si>
  <si>
    <t>广东</t>
  </si>
  <si>
    <t>广西</t>
  </si>
  <si>
    <t>海南</t>
  </si>
  <si>
    <t>重庆</t>
  </si>
  <si>
    <t>四川</t>
  </si>
  <si>
    <t>西藏</t>
  </si>
  <si>
    <t>基于电力调入调出数据计算</t>
  </si>
  <si>
    <t>贵州</t>
  </si>
  <si>
    <t>云南</t>
  </si>
  <si>
    <t>陕西</t>
  </si>
  <si>
    <t>甘肃</t>
  </si>
  <si>
    <t>青海</t>
  </si>
  <si>
    <t>宁夏</t>
  </si>
  <si>
    <t>新疆</t>
  </si>
  <si>
    <t>全国平均（不包括市场化交易的非化石能源电量）</t>
  </si>
  <si>
    <t>适用于基于市场方法下核算</t>
  </si>
  <si>
    <t>全国平均（化石能源电力）</t>
  </si>
  <si>
    <t>中国香港-中电</t>
  </si>
  <si>
    <t>2023年电力排放因子</t>
  </si>
  <si>
    <t>中国香港-港灯</t>
  </si>
  <si>
    <t>中国澳门</t>
  </si>
  <si>
    <t>中国台湾</t>
  </si>
  <si>
    <t>外购其他能源</t>
  </si>
  <si>
    <t>热力</t>
  </si>
  <si>
    <t>全国平均-不区分机组</t>
  </si>
  <si>
    <t>GJ</t>
  </si>
  <si>
    <t>t CO2/GJ</t>
  </si>
  <si>
    <t>不包括香港、澳门、台湾，下同</t>
  </si>
  <si>
    <t>全国平均-燃煤热电联产</t>
  </si>
  <si>
    <t>全国碳排放权交易市场发电行业配额方案供热基准值;燃煤热电联产对外供热</t>
  </si>
  <si>
    <t>全国平均-燃气热电联产</t>
  </si>
  <si>
    <t>全国碳排放权交易市场发电行业配额方案供热基准值;燃气热电联产对外供热</t>
  </si>
  <si>
    <t>全国-燃煤锅炉</t>
  </si>
  <si>
    <t>适用于热力来源明确且不考虑管网损失的直供工业用户</t>
  </si>
  <si>
    <t>全国-燃气锅炉</t>
  </si>
  <si>
    <t>全国平均公共建筑集中供热</t>
  </si>
  <si>
    <t>㎡</t>
  </si>
  <si>
    <t>t CO2/㎡</t>
  </si>
  <si>
    <t xml:space="preserve">统计核算与综合 </t>
  </si>
  <si>
    <t>包含管网损失，适用于缺乏热量计量数据且无法确定具体省份的集中供热公共建筑用户</t>
  </si>
  <si>
    <t>范围三排放因子</t>
  </si>
  <si>
    <t>类别</t>
  </si>
  <si>
    <t>类别名称</t>
  </si>
  <si>
    <t>产品或服务</t>
  </si>
  <si>
    <t>系统边界</t>
  </si>
  <si>
    <t>排放因子</t>
  </si>
  <si>
    <t>排放因子单位</t>
  </si>
  <si>
    <t>计算方法</t>
  </si>
  <si>
    <t>备注</t>
  </si>
  <si>
    <t>第三方审核</t>
  </si>
  <si>
    <t>Category 1</t>
  </si>
  <si>
    <t>外购商品和服务</t>
  </si>
  <si>
    <t>生铁</t>
  </si>
  <si>
    <t>摇篮到大门</t>
  </si>
  <si>
    <t>kg CO2/kg</t>
  </si>
  <si>
    <t>刘树明（碳启城科技（上海）有限公司）</t>
  </si>
  <si>
    <r>
      <rPr>
        <sz val="12"/>
        <rFont val="宋体"/>
        <charset val="134"/>
      </rPr>
      <t>长流程钢（高炉</t>
    </r>
    <r>
      <rPr>
        <sz val="12"/>
        <rFont val="Times New Roman Regular"/>
        <charset val="134"/>
      </rPr>
      <t>—</t>
    </r>
    <r>
      <rPr>
        <sz val="12"/>
        <rFont val="宋体"/>
        <charset val="134"/>
      </rPr>
      <t>转炉）</t>
    </r>
  </si>
  <si>
    <t>短流程钢</t>
  </si>
  <si>
    <t>建筑用钢材</t>
  </si>
  <si>
    <t>合金钢</t>
  </si>
  <si>
    <t>不锈钢</t>
  </si>
  <si>
    <t>原生铝</t>
  </si>
  <si>
    <t>再生铝</t>
  </si>
  <si>
    <t>铝加工材及铝制品</t>
  </si>
  <si>
    <t>铝箔</t>
  </si>
  <si>
    <t>原生铜</t>
  </si>
  <si>
    <t>再生铜</t>
  </si>
  <si>
    <t>铜加工材</t>
  </si>
  <si>
    <t>镍及镍加工材</t>
  </si>
  <si>
    <t>铅及铅加工材</t>
  </si>
  <si>
    <t>锡及锡加工材</t>
  </si>
  <si>
    <t>镁及镁加工材</t>
  </si>
  <si>
    <t>铈氧化物和镧氧化物</t>
  </si>
  <si>
    <t>工业硅</t>
  </si>
  <si>
    <t>焦炭及兰炭</t>
  </si>
  <si>
    <t>乙烯</t>
  </si>
  <si>
    <t>王明达（东方环能（北京）科技有限公司）</t>
  </si>
  <si>
    <t>丙烯</t>
  </si>
  <si>
    <t>对⼆甲苯</t>
  </si>
  <si>
    <t>甲醇</t>
  </si>
  <si>
    <t>乙醇</t>
  </si>
  <si>
    <t>以玉米、小麦为原料的生物乙醇</t>
  </si>
  <si>
    <r>
      <rPr>
        <sz val="12"/>
        <rFont val="宋体"/>
        <charset val="134"/>
      </rPr>
      <t>乙二醇、</t>
    </r>
    <r>
      <rPr>
        <sz val="12"/>
        <rFont val="Times New Roman Regular"/>
        <charset val="134"/>
      </rPr>
      <t>PTA</t>
    </r>
    <r>
      <rPr>
        <sz val="12"/>
        <rFont val="宋体"/>
        <charset val="134"/>
      </rPr>
      <t>及聚酯原料</t>
    </r>
  </si>
  <si>
    <t>煤制⼄⼆醇路线</t>
  </si>
  <si>
    <t>灰氢</t>
  </si>
  <si>
    <t>kg CO2/kg H2</t>
  </si>
  <si>
    <t>蓝氢</t>
  </si>
  <si>
    <t>绿氢</t>
  </si>
  <si>
    <t>灰氨</t>
  </si>
  <si>
    <t>kg CO2/kg NH3</t>
  </si>
  <si>
    <t>蓝氨</t>
  </si>
  <si>
    <t>绿氨</t>
  </si>
  <si>
    <t>硫酸</t>
  </si>
  <si>
    <t>盐酸（32%）</t>
  </si>
  <si>
    <t>硝酸</t>
  </si>
  <si>
    <t>烧碱（100%固体）</t>
  </si>
  <si>
    <t>纯碱</t>
  </si>
  <si>
    <r>
      <rPr>
        <sz val="12"/>
        <rFont val="宋体"/>
        <charset val="134"/>
      </rPr>
      <t>聚乙烯（</t>
    </r>
    <r>
      <rPr>
        <sz val="12"/>
        <rFont val="Times New Roman Regular"/>
        <charset val="134"/>
      </rPr>
      <t>PE</t>
    </r>
    <r>
      <rPr>
        <sz val="12"/>
        <rFont val="宋体"/>
        <charset val="134"/>
      </rPr>
      <t>）</t>
    </r>
  </si>
  <si>
    <r>
      <rPr>
        <sz val="12"/>
        <rFont val="宋体"/>
        <charset val="134"/>
      </rPr>
      <t>聚丙烯（</t>
    </r>
    <r>
      <rPr>
        <sz val="12"/>
        <rFont val="Times New Roman Regular"/>
        <charset val="134"/>
      </rPr>
      <t>PP</t>
    </r>
    <r>
      <rPr>
        <sz val="12"/>
        <rFont val="宋体"/>
        <charset val="134"/>
      </rPr>
      <t>）</t>
    </r>
  </si>
  <si>
    <r>
      <rPr>
        <sz val="12"/>
        <rFont val="宋体"/>
        <charset val="134"/>
      </rPr>
      <t>聚氯乙烯（</t>
    </r>
    <r>
      <rPr>
        <sz val="12"/>
        <rFont val="Times New Roman Regular"/>
        <charset val="134"/>
      </rPr>
      <t>PVC</t>
    </r>
    <r>
      <rPr>
        <sz val="12"/>
        <rFont val="宋体"/>
        <charset val="134"/>
      </rPr>
      <t>）</t>
    </r>
  </si>
  <si>
    <r>
      <rPr>
        <sz val="12"/>
        <rFont val="宋体"/>
        <charset val="134"/>
      </rPr>
      <t>聚苯乙烯（</t>
    </r>
    <r>
      <rPr>
        <sz val="12"/>
        <rFont val="Times New Roman Regular"/>
        <charset val="134"/>
      </rPr>
      <t>PS</t>
    </r>
    <r>
      <rPr>
        <sz val="12"/>
        <rFont val="宋体"/>
        <charset val="134"/>
      </rPr>
      <t>）</t>
    </r>
  </si>
  <si>
    <r>
      <rPr>
        <sz val="12"/>
        <rFont val="宋体"/>
        <charset val="134"/>
      </rPr>
      <t>丙烯腈</t>
    </r>
    <r>
      <rPr>
        <sz val="12"/>
        <rFont val="Times New Roman Regular"/>
        <charset val="134"/>
      </rPr>
      <t>—</t>
    </r>
    <r>
      <rPr>
        <sz val="12"/>
        <rFont val="宋体"/>
        <charset val="134"/>
      </rPr>
      <t>丁二烯</t>
    </r>
    <r>
      <rPr>
        <sz val="12"/>
        <rFont val="Times New Roman Regular"/>
        <charset val="134"/>
      </rPr>
      <t>—</t>
    </r>
    <r>
      <rPr>
        <sz val="12"/>
        <rFont val="宋体"/>
        <charset val="134"/>
      </rPr>
      <t>苯乙烯（</t>
    </r>
    <r>
      <rPr>
        <sz val="12"/>
        <rFont val="Times New Roman Regular"/>
        <charset val="134"/>
      </rPr>
      <t>ABS</t>
    </r>
    <r>
      <rPr>
        <sz val="12"/>
        <rFont val="宋体"/>
        <charset val="134"/>
      </rPr>
      <t>）</t>
    </r>
  </si>
  <si>
    <t>再生PET</t>
  </si>
  <si>
    <t>周泉（天祥检验服务（上海）有限公司）</t>
  </si>
  <si>
    <t>塑料管材</t>
  </si>
  <si>
    <r>
      <rPr>
        <sz val="12"/>
        <rFont val="Times New Roman Regular"/>
        <charset val="134"/>
      </rPr>
      <t>PVC</t>
    </r>
    <r>
      <rPr>
        <sz val="12"/>
        <rFont val="宋体"/>
        <charset val="134"/>
      </rPr>
      <t>材质</t>
    </r>
  </si>
  <si>
    <t>合成橡胶</t>
  </si>
  <si>
    <t>合成顺丁橡胶</t>
  </si>
  <si>
    <t>生命周期评价</t>
  </si>
  <si>
    <t>轮胎</t>
  </si>
  <si>
    <t>车用轮胎</t>
  </si>
  <si>
    <t>氮肥</t>
  </si>
  <si>
    <t>孙锐（碳启城科技（上海）有限公司）</t>
  </si>
  <si>
    <t>磷肥</t>
  </si>
  <si>
    <t>钾肥</t>
  </si>
  <si>
    <t>复合肥</t>
  </si>
  <si>
    <t>涂料、油漆及油墨</t>
  </si>
  <si>
    <t>聚氨酯粘结剂</t>
  </si>
  <si>
    <t>润滑油及工业油品</t>
  </si>
  <si>
    <t>石灰</t>
  </si>
  <si>
    <t>水泥熟料</t>
  </si>
  <si>
    <t>通用硅酸盐水泥</t>
  </si>
  <si>
    <t>预拌混凝土</t>
  </si>
  <si>
    <t>kg CO2/L</t>
  </si>
  <si>
    <t>混凝土预制构件</t>
  </si>
  <si>
    <t>预拌砂浆</t>
  </si>
  <si>
    <t>砂石骨料</t>
  </si>
  <si>
    <t>砖瓦、砌块及墙体材料</t>
  </si>
  <si>
    <t>空心砖与多孔砖</t>
  </si>
  <si>
    <t>石膏及石膏制品</t>
  </si>
  <si>
    <r>
      <rPr>
        <sz val="12"/>
        <rFont val="Times New Roman Regular"/>
        <charset val="134"/>
      </rPr>
      <t>12.5 mm</t>
    </r>
    <r>
      <rPr>
        <sz val="12"/>
        <rFont val="宋体"/>
        <charset val="134"/>
      </rPr>
      <t>石膏板</t>
    </r>
  </si>
  <si>
    <t>平板玻璃</t>
  </si>
  <si>
    <t>建筑陶瓷</t>
  </si>
  <si>
    <t>陶瓷洁具及卫浴产品</t>
  </si>
  <si>
    <t>耐火材料</t>
  </si>
  <si>
    <t>高镁白云石砖</t>
  </si>
  <si>
    <t>保温材料</t>
  </si>
  <si>
    <t>酚醛保温材料和聚氨酯保温材料</t>
  </si>
  <si>
    <t>玻璃纤维</t>
  </si>
  <si>
    <t>矿物纤维及岩棉</t>
  </si>
  <si>
    <t>岩棉产品</t>
  </si>
  <si>
    <t>木材及工程木</t>
  </si>
  <si>
    <t>t CO2/m³</t>
  </si>
  <si>
    <t>不含木材固碳</t>
  </si>
  <si>
    <t>人造板</t>
  </si>
  <si>
    <t>沥青及沥青制品</t>
  </si>
  <si>
    <t>石墨及石墨制品</t>
  </si>
  <si>
    <t>原纸及纸板</t>
  </si>
  <si>
    <t>纸包装及纸箱</t>
  </si>
  <si>
    <t>塑料包装</t>
  </si>
  <si>
    <t>玻璃包装</t>
  </si>
  <si>
    <t>普通钠钙硅玻璃器皿、玻璃瓶啤酒全部包装组件</t>
  </si>
  <si>
    <t>白酒</t>
  </si>
  <si>
    <t>棉纤维</t>
  </si>
  <si>
    <t>麻及其他植物纤维</t>
  </si>
  <si>
    <t>丝绸</t>
  </si>
  <si>
    <t>蚕茧入库至坯绸生产完成</t>
  </si>
  <si>
    <t>再生纤维</t>
  </si>
  <si>
    <t>再生涤纶纤维</t>
  </si>
  <si>
    <t>织物</t>
  </si>
  <si>
    <t>服装</t>
  </si>
  <si>
    <r>
      <rPr>
        <sz val="12"/>
        <rFont val="Times New Roman Regular"/>
        <charset val="134"/>
      </rPr>
      <t>kg CO2/</t>
    </r>
    <r>
      <rPr>
        <sz val="12"/>
        <rFont val="宋体"/>
        <charset val="134"/>
      </rPr>
      <t>件</t>
    </r>
  </si>
  <si>
    <t>考虑原材料（棉）生产与织造</t>
  </si>
  <si>
    <t>鞋材及皮革</t>
  </si>
  <si>
    <t>原⽪按畜牧业废弃物处理、未分摊上游负荷</t>
  </si>
  <si>
    <t>多晶硅</t>
  </si>
  <si>
    <t>光伏组件</t>
  </si>
  <si>
    <t>kg CO2/kWp</t>
  </si>
  <si>
    <t>正极材料</t>
  </si>
  <si>
    <r>
      <rPr>
        <sz val="12"/>
        <rFont val="宋体"/>
        <charset val="134"/>
      </rPr>
      <t>适用于磷酸铁锂（</t>
    </r>
    <r>
      <rPr>
        <sz val="12"/>
        <rFont val="Times New Roman Regular"/>
        <charset val="134"/>
      </rPr>
      <t>LFP</t>
    </r>
    <r>
      <rPr>
        <sz val="12"/>
        <rFont val="宋体"/>
        <charset val="134"/>
      </rPr>
      <t>）正极材料</t>
    </r>
  </si>
  <si>
    <t>负极材料</t>
  </si>
  <si>
    <t>隔膜</t>
  </si>
  <si>
    <t>磷酸铁锂电池</t>
  </si>
  <si>
    <t>kg CO2/kWh</t>
  </si>
  <si>
    <t>三元锂电池</t>
  </si>
  <si>
    <t>储能电池</t>
  </si>
  <si>
    <r>
      <rPr>
        <sz val="12"/>
        <rFont val="宋体"/>
        <charset val="134"/>
      </rPr>
      <t>适用于</t>
    </r>
    <r>
      <rPr>
        <sz val="12"/>
        <rFont val="Times New Roman Regular"/>
        <charset val="134"/>
      </rPr>
      <t>LFP</t>
    </r>
    <r>
      <rPr>
        <sz val="12"/>
        <rFont val="宋体"/>
        <charset val="134"/>
      </rPr>
      <t>电芯；储能系统</t>
    </r>
    <r>
      <rPr>
        <sz val="12"/>
        <rFont val="Times New Roman Regular"/>
        <charset val="134"/>
      </rPr>
      <t>/</t>
    </r>
    <r>
      <rPr>
        <sz val="12"/>
        <rFont val="宋体"/>
        <charset val="134"/>
      </rPr>
      <t>其他化学体系不适用</t>
    </r>
  </si>
  <si>
    <r>
      <rPr>
        <sz val="12"/>
        <rFont val="宋体"/>
        <charset val="134"/>
      </rPr>
      <t>印制电路板（</t>
    </r>
    <r>
      <rPr>
        <sz val="12"/>
        <rFont val="Times New Roman Regular"/>
        <charset val="134"/>
      </rPr>
      <t>PCB</t>
    </r>
    <r>
      <rPr>
        <sz val="12"/>
        <rFont val="宋体"/>
        <charset val="134"/>
      </rPr>
      <t>）</t>
    </r>
  </si>
  <si>
    <r>
      <rPr>
        <sz val="12"/>
        <rFont val="Times New Roman Regular"/>
        <charset val="134"/>
      </rPr>
      <t>kg CO2/</t>
    </r>
    <r>
      <rPr>
        <sz val="12"/>
        <rFont val="宋体"/>
        <charset val="134"/>
      </rPr>
      <t>㎡</t>
    </r>
  </si>
  <si>
    <t>芯片</t>
  </si>
  <si>
    <r>
      <rPr>
        <sz val="12"/>
        <rFont val="Times New Roman Regular"/>
        <charset val="134"/>
      </rPr>
      <t>kg CO2/</t>
    </r>
    <r>
      <rPr>
        <sz val="12"/>
        <rFont val="宋体"/>
        <charset val="134"/>
      </rPr>
      <t>Wafer</t>
    </r>
  </si>
  <si>
    <t>基于TSMC可持续报告</t>
  </si>
  <si>
    <r>
      <rPr>
        <sz val="12"/>
        <rFont val="宋体"/>
        <charset val="134"/>
      </rPr>
      <t>储能系统（含</t>
    </r>
    <r>
      <rPr>
        <sz val="12"/>
        <rFont val="Times New Roman Regular"/>
        <charset val="134"/>
      </rPr>
      <t>PCS</t>
    </r>
    <r>
      <rPr>
        <sz val="12"/>
        <rFont val="宋体"/>
        <charset val="134"/>
      </rPr>
      <t>及配套设备）</t>
    </r>
  </si>
  <si>
    <r>
      <rPr>
        <sz val="12"/>
        <rFont val="Times New Roman Regular"/>
        <charset val="134"/>
      </rPr>
      <t>t CO2/</t>
    </r>
    <r>
      <rPr>
        <sz val="12"/>
        <rFont val="宋体"/>
        <charset val="134"/>
      </rPr>
      <t>万元</t>
    </r>
  </si>
  <si>
    <t>环境扩展投入产出法</t>
  </si>
  <si>
    <r>
      <rPr>
        <sz val="12"/>
        <rFont val="宋体"/>
        <charset val="134"/>
      </rPr>
      <t>价格基年为</t>
    </r>
    <r>
      <rPr>
        <sz val="12"/>
        <rFont val="Times New Roman Regular"/>
        <charset val="134"/>
      </rPr>
      <t>2020</t>
    </r>
    <r>
      <rPr>
        <sz val="12"/>
        <rFont val="宋体"/>
        <charset val="134"/>
      </rPr>
      <t>年</t>
    </r>
  </si>
  <si>
    <t>专业技术服务</t>
  </si>
  <si>
    <r>
      <rPr>
        <sz val="12"/>
        <rFont val="宋体"/>
        <charset val="134"/>
      </rPr>
      <t>基于CEEIO 4.1版数据计算，价格基年为</t>
    </r>
    <r>
      <rPr>
        <sz val="12"/>
        <rFont val="Times New Roman Regular"/>
        <charset val="134"/>
      </rPr>
      <t>2020</t>
    </r>
    <r>
      <rPr>
        <sz val="12"/>
        <rFont val="宋体"/>
        <charset val="134"/>
      </rPr>
      <t>年</t>
    </r>
  </si>
  <si>
    <t>研发服务</t>
  </si>
  <si>
    <t>培训、教育及职业健康服务</t>
  </si>
  <si>
    <t>翻译、印刷及文印服务</t>
  </si>
  <si>
    <t>设备租赁服务</t>
  </si>
  <si>
    <t>邮政快递服务</t>
  </si>
  <si>
    <t>餐饮服务</t>
  </si>
  <si>
    <t>互联网相关服务</t>
  </si>
  <si>
    <t>数据处理和存储服务</t>
  </si>
  <si>
    <t>电信服务</t>
  </si>
  <si>
    <t>软件和信息技术服务</t>
  </si>
  <si>
    <t>金融服务</t>
  </si>
  <si>
    <t>保险服务</t>
  </si>
  <si>
    <t>供水服务（外购水）</t>
  </si>
  <si>
    <t>kg CO2/m³</t>
  </si>
  <si>
    <t>Category 2</t>
  </si>
  <si>
    <t>资本商品</t>
  </si>
  <si>
    <t>新建办公楼及商业建筑</t>
  </si>
  <si>
    <r>
      <rPr>
        <sz val="12"/>
        <rFont val="Times New Roman Regular"/>
        <charset val="134"/>
      </rPr>
      <t>t CO2/</t>
    </r>
    <r>
      <rPr>
        <sz val="12"/>
        <rFont val="宋体"/>
        <charset val="134"/>
      </rPr>
      <t>㎡</t>
    </r>
  </si>
  <si>
    <t>混合法</t>
  </si>
  <si>
    <r>
      <rPr>
        <sz val="12"/>
        <rFont val="宋体"/>
        <charset val="134"/>
      </rPr>
      <t>用于新建办公楼及商业建筑的建造阶段</t>
    </r>
    <r>
      <rPr>
        <sz val="12"/>
        <rFont val="Times New Roman Regular"/>
        <charset val="134"/>
      </rPr>
      <t>/</t>
    </r>
    <r>
      <rPr>
        <sz val="12"/>
        <rFont val="宋体"/>
        <charset val="134"/>
      </rPr>
      <t>资本形成排放核算，不包含运营阶段排放。</t>
    </r>
  </si>
  <si>
    <t>孙新征（方圆检测认证集团有限公司）</t>
  </si>
  <si>
    <t>新建厂房及工业建筑</t>
  </si>
  <si>
    <r>
      <rPr>
        <sz val="12"/>
        <rFont val="宋体"/>
        <charset val="134"/>
      </rPr>
      <t>用于新建厂房及工业建筑的建造阶段</t>
    </r>
    <r>
      <rPr>
        <sz val="12"/>
        <rFont val="Times New Roman Regular"/>
        <charset val="134"/>
      </rPr>
      <t>/</t>
    </r>
    <r>
      <rPr>
        <sz val="12"/>
        <rFont val="宋体"/>
        <charset val="134"/>
      </rPr>
      <t>资本形成排放核算，不包含运营阶段排放。</t>
    </r>
  </si>
  <si>
    <t>台式电脑</t>
  </si>
  <si>
    <t>t CO2/台</t>
  </si>
  <si>
    <t>笔记本电脑</t>
  </si>
  <si>
    <t>显示器</t>
  </si>
  <si>
    <t>变压器</t>
  </si>
  <si>
    <t>配电柜</t>
  </si>
  <si>
    <r>
      <rPr>
        <sz val="12"/>
        <rFont val="Times New Roman Regular"/>
        <charset val="134"/>
      </rPr>
      <t>t CO2/</t>
    </r>
    <r>
      <rPr>
        <sz val="12"/>
        <rFont val="宋体"/>
        <charset val="134"/>
      </rPr>
      <t>台</t>
    </r>
  </si>
  <si>
    <t>电线电缆光纤</t>
  </si>
  <si>
    <t>t CO2/km</t>
  </si>
  <si>
    <r>
      <rPr>
        <sz val="12"/>
        <rFont val="Times New Roman Regular"/>
        <charset val="134"/>
      </rPr>
      <t>4</t>
    </r>
    <r>
      <rPr>
        <sz val="12"/>
        <rFont val="宋体"/>
        <charset val="134"/>
      </rPr>
      <t>芯以下ＹＪＶ</t>
    </r>
    <r>
      <rPr>
        <sz val="12"/>
        <rFont val="Times New Roman Regular"/>
        <charset val="134"/>
      </rPr>
      <t xml:space="preserve"> </t>
    </r>
    <r>
      <rPr>
        <sz val="12"/>
        <rFont val="宋体"/>
        <charset val="134"/>
      </rPr>
      <t>电力电缆平均值</t>
    </r>
  </si>
  <si>
    <t>建筑装修及改造工程</t>
  </si>
  <si>
    <t>管道、管网及大型安装工程</t>
  </si>
  <si>
    <r>
      <rPr>
        <sz val="12"/>
        <rFont val="Times New Roman Regular"/>
        <charset val="134"/>
      </rPr>
      <t>UPS</t>
    </r>
    <r>
      <rPr>
        <sz val="12"/>
        <rFont val="宋体"/>
        <charset val="134"/>
      </rPr>
      <t>（不间断电源）</t>
    </r>
  </si>
  <si>
    <t>服务器</t>
  </si>
  <si>
    <t>存储设备</t>
  </si>
  <si>
    <t>网络设备</t>
  </si>
  <si>
    <t>打印机、复印机及办公设备</t>
  </si>
  <si>
    <t>办公家具</t>
  </si>
  <si>
    <t>通用生产设备</t>
  </si>
  <si>
    <t>专用生产设备</t>
  </si>
  <si>
    <t>机床</t>
  </si>
  <si>
    <t>电动机</t>
  </si>
  <si>
    <t>压缩机</t>
  </si>
  <si>
    <t>泵</t>
  </si>
  <si>
    <t>锅炉</t>
  </si>
  <si>
    <t>工业炉窑</t>
  </si>
  <si>
    <t>叉车</t>
  </si>
  <si>
    <t>起重设备及升降设备</t>
  </si>
  <si>
    <t>仪器仪表及自动化控制设备</t>
  </si>
  <si>
    <t>检测、试验及实验设备</t>
  </si>
  <si>
    <t>医疗设备</t>
  </si>
  <si>
    <t>商用空调</t>
  </si>
  <si>
    <t>充电桩及充换电设备</t>
  </si>
  <si>
    <t>光伏发电系统（含逆变器及配套电气设备）</t>
  </si>
  <si>
    <t>Category 3</t>
  </si>
  <si>
    <t>燃料和能源相关活动</t>
  </si>
  <si>
    <t>燃煤</t>
  </si>
  <si>
    <r>
      <rPr>
        <sz val="12"/>
        <rFont val="宋体"/>
        <charset val="134"/>
      </rPr>
      <t>燃料上游（</t>
    </r>
    <r>
      <rPr>
        <sz val="12"/>
        <rFont val="Times New Roman Regular"/>
        <charset val="134"/>
      </rPr>
      <t>Well-to-Tank, WTT</t>
    </r>
    <r>
      <rPr>
        <sz val="12"/>
        <rFont val="宋体"/>
        <charset val="134"/>
      </rPr>
      <t>）</t>
    </r>
  </si>
  <si>
    <t>王自通（山东省科学院生态研究所）</t>
  </si>
  <si>
    <t>原煤</t>
  </si>
  <si>
    <t>露天矿</t>
  </si>
  <si>
    <t>井工矿</t>
  </si>
  <si>
    <t>kg CO2/GJ</t>
  </si>
  <si>
    <t>原油产地：沙特阿拉伯</t>
  </si>
  <si>
    <t>原油产地：阿联酋</t>
  </si>
  <si>
    <t>原油产地：科威特</t>
  </si>
  <si>
    <t>原油产地：伊朗</t>
  </si>
  <si>
    <t>原油产地：伊拉克</t>
  </si>
  <si>
    <t>原油产地：阿曼</t>
  </si>
  <si>
    <t>原油产地：委内瑞拉</t>
  </si>
  <si>
    <t>原油产地：巴西</t>
  </si>
  <si>
    <t>原油产地：哥伦比亚</t>
  </si>
  <si>
    <t>原油产地：俄罗斯</t>
  </si>
  <si>
    <r>
      <rPr>
        <sz val="12"/>
        <rFont val="宋体"/>
        <charset val="134"/>
      </rPr>
      <t>密度取自《温室气体排放核算与报告要求</t>
    </r>
    <r>
      <rPr>
        <sz val="12"/>
        <rFont val="Times New Roman Regular"/>
        <charset val="134"/>
      </rPr>
      <t xml:space="preserve"> </t>
    </r>
    <r>
      <rPr>
        <sz val="12"/>
        <rFont val="宋体"/>
        <charset val="134"/>
      </rPr>
      <t>第</t>
    </r>
    <r>
      <rPr>
        <sz val="12"/>
        <rFont val="Times New Roman Regular"/>
        <charset val="134"/>
      </rPr>
      <t>27</t>
    </r>
    <r>
      <rPr>
        <sz val="12"/>
        <rFont val="宋体"/>
        <charset val="134"/>
      </rPr>
      <t>部分</t>
    </r>
    <r>
      <rPr>
        <sz val="12"/>
        <rFont val="Times New Roman Regular"/>
        <charset val="134"/>
      </rPr>
      <t>:</t>
    </r>
    <r>
      <rPr>
        <sz val="12"/>
        <rFont val="宋体"/>
        <charset val="134"/>
      </rPr>
      <t>陆上交通运输企业》（</t>
    </r>
    <r>
      <rPr>
        <sz val="12"/>
        <rFont val="Times New Roman Regular"/>
        <charset val="134"/>
      </rPr>
      <t>GB/T32151.27—2024</t>
    </r>
    <r>
      <rPr>
        <sz val="12"/>
        <rFont val="宋体"/>
        <charset val="134"/>
      </rPr>
      <t>）</t>
    </r>
  </si>
  <si>
    <r>
      <rPr>
        <sz val="12"/>
        <rFont val="宋体"/>
        <charset val="134"/>
      </rPr>
      <t>低位发热量取自《中国能源统计年鉴</t>
    </r>
    <r>
      <rPr>
        <sz val="12"/>
        <rFont val="Times New Roman Regular"/>
        <charset val="134"/>
      </rPr>
      <t xml:space="preserve"> 2024</t>
    </r>
    <r>
      <rPr>
        <sz val="12"/>
        <rFont val="宋体"/>
        <charset val="134"/>
      </rPr>
      <t>》</t>
    </r>
  </si>
  <si>
    <t>航空煤油</t>
  </si>
  <si>
    <r>
      <rPr>
        <sz val="12"/>
        <rFont val="Times New Roman Regular"/>
        <charset val="134"/>
      </rPr>
      <t>LPG</t>
    </r>
    <r>
      <rPr>
        <sz val="12"/>
        <rFont val="宋体"/>
        <charset val="134"/>
      </rPr>
      <t>（液化石油气）</t>
    </r>
  </si>
  <si>
    <r>
      <rPr>
        <sz val="12"/>
        <rFont val="Times New Roman Regular"/>
        <charset val="134"/>
      </rPr>
      <t>kg CO2/</t>
    </r>
    <r>
      <rPr>
        <sz val="12"/>
        <rFont val="宋体"/>
        <charset val="134"/>
      </rPr>
      <t>m³</t>
    </r>
  </si>
  <si>
    <t>外购电力上游排放</t>
  </si>
  <si>
    <t>T&amp;D排放</t>
  </si>
  <si>
    <t>Category 4&amp;9</t>
  </si>
  <si>
    <r>
      <rPr>
        <sz val="12"/>
        <rFont val="宋体"/>
        <charset val="134"/>
      </rPr>
      <t>上游运输及配送</t>
    </r>
    <r>
      <rPr>
        <sz val="12"/>
        <rFont val="Times New Roman Regular"/>
        <charset val="134"/>
      </rPr>
      <t>&amp;</t>
    </r>
    <r>
      <rPr>
        <sz val="12"/>
        <rFont val="宋体"/>
        <charset val="134"/>
      </rPr>
      <t>下游运输及配送</t>
    </r>
  </si>
  <si>
    <r>
      <rPr>
        <sz val="12"/>
        <rFont val="宋体"/>
        <charset val="134"/>
      </rPr>
      <t>公路货物运输</t>
    </r>
    <r>
      <rPr>
        <sz val="12"/>
        <rFont val="Times New Roman Regular"/>
        <charset val="134"/>
      </rPr>
      <t>-</t>
    </r>
    <r>
      <rPr>
        <sz val="12"/>
        <rFont val="宋体"/>
        <charset val="134"/>
      </rPr>
      <t>汽油</t>
    </r>
  </si>
  <si>
    <r>
      <rPr>
        <sz val="12"/>
        <rFont val="宋体"/>
        <charset val="134"/>
      </rPr>
      <t>油井</t>
    </r>
    <r>
      <rPr>
        <sz val="12"/>
        <rFont val="Times New Roman Regular"/>
        <charset val="134"/>
      </rPr>
      <t>‑</t>
    </r>
    <r>
      <rPr>
        <sz val="12"/>
        <rFont val="宋体"/>
        <charset val="134"/>
      </rPr>
      <t>车轮（</t>
    </r>
    <r>
      <rPr>
        <sz val="12"/>
        <rFont val="Times New Roman Regular"/>
        <charset val="134"/>
      </rPr>
      <t>WTW</t>
    </r>
    <r>
      <rPr>
        <sz val="12"/>
        <rFont val="宋体"/>
        <charset val="134"/>
      </rPr>
      <t>）</t>
    </r>
  </si>
  <si>
    <r>
      <rPr>
        <sz val="12"/>
        <rFont val="Times New Roman Regular"/>
        <charset val="134"/>
      </rPr>
      <t>kg CO2/</t>
    </r>
    <r>
      <rPr>
        <sz val="12"/>
        <rFont val="宋体"/>
        <charset val="134"/>
      </rPr>
      <t>（</t>
    </r>
    <r>
      <rPr>
        <sz val="12"/>
        <rFont val="Times New Roman Regular"/>
        <charset val="134"/>
      </rPr>
      <t>t·km</t>
    </r>
    <r>
      <rPr>
        <sz val="12"/>
        <rFont val="宋体"/>
        <charset val="134"/>
      </rPr>
      <t>）</t>
    </r>
  </si>
  <si>
    <r>
      <rPr>
        <sz val="12"/>
        <rFont val="宋体"/>
        <charset val="134"/>
      </rPr>
      <t>质量区间</t>
    </r>
    <r>
      <rPr>
        <sz val="12"/>
        <rFont val="Times New Roman Regular"/>
        <charset val="134"/>
      </rPr>
      <t>(0</t>
    </r>
    <r>
      <rPr>
        <sz val="12"/>
        <rFont val="宋体"/>
        <charset val="134"/>
      </rPr>
      <t>，</t>
    </r>
    <r>
      <rPr>
        <sz val="12"/>
        <rFont val="Times New Roman Regular"/>
        <charset val="134"/>
      </rPr>
      <t>1.19]</t>
    </r>
  </si>
  <si>
    <r>
      <rPr>
        <sz val="12"/>
        <rFont val="宋体"/>
        <charset val="134"/>
      </rPr>
      <t>公路货物运输</t>
    </r>
    <r>
      <rPr>
        <sz val="12"/>
        <rFont val="Times New Roman Regular"/>
        <charset val="134"/>
      </rPr>
      <t>-</t>
    </r>
    <r>
      <rPr>
        <sz val="12"/>
        <rFont val="宋体"/>
        <charset val="134"/>
      </rPr>
      <t>柴油</t>
    </r>
  </si>
  <si>
    <r>
      <rPr>
        <sz val="12"/>
        <rFont val="宋体"/>
        <charset val="134"/>
      </rPr>
      <t>质量区间</t>
    </r>
    <r>
      <rPr>
        <sz val="12"/>
        <rFont val="Times New Roman Regular"/>
        <charset val="134"/>
      </rPr>
      <t>(1.19</t>
    </r>
    <r>
      <rPr>
        <sz val="12"/>
        <rFont val="宋体"/>
        <charset val="134"/>
      </rPr>
      <t>，</t>
    </r>
    <r>
      <rPr>
        <sz val="12"/>
        <rFont val="Times New Roman Regular"/>
        <charset val="134"/>
      </rPr>
      <t>1.8]</t>
    </r>
  </si>
  <si>
    <r>
      <rPr>
        <sz val="12"/>
        <rFont val="宋体"/>
        <charset val="134"/>
      </rPr>
      <t>质量区间</t>
    </r>
    <r>
      <rPr>
        <sz val="12"/>
        <rFont val="Times New Roman Regular"/>
        <charset val="134"/>
      </rPr>
      <t>(1.8</t>
    </r>
    <r>
      <rPr>
        <sz val="12"/>
        <rFont val="宋体"/>
        <charset val="134"/>
      </rPr>
      <t>，</t>
    </r>
    <r>
      <rPr>
        <sz val="12"/>
        <rFont val="Times New Roman Regular"/>
        <charset val="134"/>
      </rPr>
      <t>2.85]</t>
    </r>
  </si>
  <si>
    <r>
      <rPr>
        <sz val="12"/>
        <rFont val="宋体"/>
        <charset val="134"/>
      </rPr>
      <t>微型（总质量</t>
    </r>
    <r>
      <rPr>
        <sz val="12"/>
        <rFont val="Times New Roman Regular"/>
        <charset val="134"/>
      </rPr>
      <t>≤1.8t</t>
    </r>
    <r>
      <rPr>
        <sz val="12"/>
        <rFont val="宋体"/>
        <charset val="134"/>
      </rPr>
      <t>且车长</t>
    </r>
    <r>
      <rPr>
        <sz val="12"/>
        <rFont val="Times New Roman Regular"/>
        <charset val="134"/>
      </rPr>
      <t>≤3.5m</t>
    </r>
    <r>
      <rPr>
        <sz val="12"/>
        <rFont val="宋体"/>
        <charset val="134"/>
      </rPr>
      <t>；本表推荐区间</t>
    </r>
    <r>
      <rPr>
        <sz val="12"/>
        <rFont val="Times New Roman Regular"/>
        <charset val="134"/>
      </rPr>
      <t>(0</t>
    </r>
    <r>
      <rPr>
        <sz val="12"/>
        <rFont val="宋体"/>
        <charset val="134"/>
      </rPr>
      <t>，</t>
    </r>
    <r>
      <rPr>
        <sz val="12"/>
        <rFont val="Times New Roman Regular"/>
        <charset val="134"/>
      </rPr>
      <t>1.8]t</t>
    </r>
    <r>
      <rPr>
        <sz val="12"/>
        <rFont val="宋体"/>
        <charset val="134"/>
      </rPr>
      <t>）</t>
    </r>
  </si>
  <si>
    <r>
      <rPr>
        <sz val="12"/>
        <rFont val="宋体"/>
        <charset val="134"/>
      </rPr>
      <t>公路货物运输</t>
    </r>
    <r>
      <rPr>
        <sz val="12"/>
        <rFont val="Times New Roman Regular"/>
        <charset val="134"/>
      </rPr>
      <t>-</t>
    </r>
    <r>
      <rPr>
        <sz val="12"/>
        <rFont val="宋体"/>
        <charset val="134"/>
      </rPr>
      <t>电力</t>
    </r>
  </si>
  <si>
    <r>
      <rPr>
        <sz val="12"/>
        <rFont val="宋体"/>
        <charset val="134"/>
      </rPr>
      <t>运营</t>
    </r>
    <r>
      <rPr>
        <sz val="12"/>
        <rFont val="Times New Roman Regular"/>
        <charset val="134"/>
      </rPr>
      <t>/</t>
    </r>
    <r>
      <rPr>
        <sz val="12"/>
        <rFont val="宋体"/>
        <charset val="134"/>
      </rPr>
      <t>使用阶段</t>
    </r>
  </si>
  <si>
    <r>
      <rPr>
        <sz val="12"/>
        <rFont val="宋体"/>
        <charset val="134"/>
      </rPr>
      <t>质量区间</t>
    </r>
    <r>
      <rPr>
        <sz val="12"/>
        <rFont val="Times New Roman Regular"/>
        <charset val="134"/>
      </rPr>
      <t>(2.85</t>
    </r>
    <r>
      <rPr>
        <sz val="12"/>
        <rFont val="宋体"/>
        <charset val="134"/>
      </rPr>
      <t>，</t>
    </r>
    <r>
      <rPr>
        <sz val="12"/>
        <rFont val="Times New Roman Regular"/>
        <charset val="134"/>
      </rPr>
      <t>3.5]</t>
    </r>
  </si>
  <si>
    <r>
      <rPr>
        <sz val="12"/>
        <rFont val="宋体"/>
        <charset val="134"/>
      </rPr>
      <t>质量区间</t>
    </r>
    <r>
      <rPr>
        <sz val="12"/>
        <rFont val="Times New Roman Regular"/>
        <charset val="134"/>
      </rPr>
      <t>(3.5</t>
    </r>
    <r>
      <rPr>
        <sz val="12"/>
        <rFont val="宋体"/>
        <charset val="134"/>
      </rPr>
      <t>，</t>
    </r>
    <r>
      <rPr>
        <sz val="12"/>
        <rFont val="Times New Roman Regular"/>
        <charset val="134"/>
      </rPr>
      <t>4.5]</t>
    </r>
  </si>
  <si>
    <r>
      <rPr>
        <sz val="12"/>
        <rFont val="宋体"/>
        <charset val="134"/>
      </rPr>
      <t>公路货物运输</t>
    </r>
    <r>
      <rPr>
        <sz val="12"/>
        <rFont val="Times New Roman Regular"/>
        <charset val="134"/>
      </rPr>
      <t>-</t>
    </r>
    <r>
      <rPr>
        <sz val="12"/>
        <rFont val="宋体"/>
        <charset val="134"/>
      </rPr>
      <t>天然气</t>
    </r>
  </si>
  <si>
    <r>
      <rPr>
        <sz val="12"/>
        <rFont val="宋体"/>
        <charset val="134"/>
      </rPr>
      <t>质量区间</t>
    </r>
    <r>
      <rPr>
        <sz val="12"/>
        <rFont val="Times New Roman Regular"/>
        <charset val="134"/>
      </rPr>
      <t>(4.5</t>
    </r>
    <r>
      <rPr>
        <sz val="12"/>
        <rFont val="宋体"/>
        <charset val="134"/>
      </rPr>
      <t>，</t>
    </r>
    <r>
      <rPr>
        <sz val="12"/>
        <rFont val="Times New Roman Regular"/>
        <charset val="134"/>
      </rPr>
      <t>5.5]</t>
    </r>
  </si>
  <si>
    <r>
      <rPr>
        <sz val="12"/>
        <rFont val="宋体"/>
        <charset val="134"/>
      </rPr>
      <t>轻型（总质量</t>
    </r>
    <r>
      <rPr>
        <sz val="12"/>
        <rFont val="Times New Roman Regular"/>
        <charset val="134"/>
      </rPr>
      <t>&lt;4.5t</t>
    </r>
    <r>
      <rPr>
        <sz val="12"/>
        <rFont val="宋体"/>
        <charset val="134"/>
      </rPr>
      <t>或车长</t>
    </r>
    <r>
      <rPr>
        <sz val="12"/>
        <rFont val="Times New Roman Regular"/>
        <charset val="134"/>
      </rPr>
      <t>&lt;6m</t>
    </r>
    <r>
      <rPr>
        <sz val="12"/>
        <rFont val="宋体"/>
        <charset val="134"/>
      </rPr>
      <t>；本表推荐区间</t>
    </r>
    <r>
      <rPr>
        <sz val="12"/>
        <rFont val="Times New Roman Regular"/>
        <charset val="134"/>
      </rPr>
      <t>(1.8</t>
    </r>
    <r>
      <rPr>
        <sz val="12"/>
        <rFont val="宋体"/>
        <charset val="134"/>
      </rPr>
      <t>，</t>
    </r>
    <r>
      <rPr>
        <sz val="12"/>
        <rFont val="Times New Roman Regular"/>
        <charset val="134"/>
      </rPr>
      <t>4.5]t</t>
    </r>
    <r>
      <rPr>
        <sz val="12"/>
        <rFont val="宋体"/>
        <charset val="134"/>
      </rPr>
      <t>）</t>
    </r>
  </si>
  <si>
    <t>赵国杰（中国船级社质量认证有限公司）</t>
  </si>
  <si>
    <r>
      <rPr>
        <sz val="12"/>
        <rFont val="宋体"/>
        <charset val="134"/>
      </rPr>
      <t>质量区间</t>
    </r>
    <r>
      <rPr>
        <sz val="12"/>
        <rFont val="Times New Roman Regular"/>
        <charset val="134"/>
      </rPr>
      <t>(4.5</t>
    </r>
    <r>
      <rPr>
        <sz val="12"/>
        <rFont val="宋体"/>
        <charset val="134"/>
      </rPr>
      <t>，</t>
    </r>
    <r>
      <rPr>
        <sz val="12"/>
        <rFont val="Times New Roman Regular"/>
        <charset val="134"/>
      </rPr>
      <t>7]</t>
    </r>
  </si>
  <si>
    <r>
      <rPr>
        <sz val="12"/>
        <rFont val="宋体"/>
        <charset val="134"/>
      </rPr>
      <t>质量区间</t>
    </r>
    <r>
      <rPr>
        <sz val="12"/>
        <rFont val="Times New Roman Regular"/>
        <charset val="134"/>
      </rPr>
      <t>(5.5</t>
    </r>
    <r>
      <rPr>
        <sz val="12"/>
        <rFont val="宋体"/>
        <charset val="134"/>
      </rPr>
      <t>，</t>
    </r>
    <r>
      <rPr>
        <sz val="12"/>
        <rFont val="Times New Roman Regular"/>
        <charset val="134"/>
      </rPr>
      <t>7]</t>
    </r>
  </si>
  <si>
    <r>
      <rPr>
        <sz val="12"/>
        <rFont val="宋体"/>
        <charset val="134"/>
      </rPr>
      <t>质量区间</t>
    </r>
    <r>
      <rPr>
        <sz val="12"/>
        <rFont val="Times New Roman Regular"/>
        <charset val="134"/>
      </rPr>
      <t>(7</t>
    </r>
    <r>
      <rPr>
        <sz val="12"/>
        <rFont val="宋体"/>
        <charset val="134"/>
      </rPr>
      <t>，</t>
    </r>
    <r>
      <rPr>
        <sz val="12"/>
        <rFont val="Times New Roman Regular"/>
        <charset val="134"/>
      </rPr>
      <t>8.5]</t>
    </r>
  </si>
  <si>
    <r>
      <rPr>
        <sz val="12"/>
        <rFont val="宋体"/>
        <charset val="134"/>
      </rPr>
      <t>质量区间</t>
    </r>
    <r>
      <rPr>
        <sz val="12"/>
        <rFont val="Times New Roman Regular"/>
        <charset val="134"/>
      </rPr>
      <t>(7</t>
    </r>
    <r>
      <rPr>
        <sz val="12"/>
        <rFont val="宋体"/>
        <charset val="134"/>
      </rPr>
      <t>，</t>
    </r>
    <r>
      <rPr>
        <sz val="12"/>
        <rFont val="Times New Roman Regular"/>
        <charset val="134"/>
      </rPr>
      <t>9]</t>
    </r>
  </si>
  <si>
    <r>
      <rPr>
        <sz val="12"/>
        <rFont val="宋体"/>
        <charset val="134"/>
      </rPr>
      <t>中型（</t>
    </r>
    <r>
      <rPr>
        <sz val="12"/>
        <rFont val="Times New Roman Regular"/>
        <charset val="134"/>
      </rPr>
      <t>4.5t≤</t>
    </r>
    <r>
      <rPr>
        <sz val="12"/>
        <rFont val="宋体"/>
        <charset val="134"/>
      </rPr>
      <t>总质量</t>
    </r>
    <r>
      <rPr>
        <sz val="12"/>
        <rFont val="Times New Roman Regular"/>
        <charset val="134"/>
      </rPr>
      <t>&lt;12t</t>
    </r>
    <r>
      <rPr>
        <sz val="12"/>
        <rFont val="宋体"/>
        <charset val="134"/>
      </rPr>
      <t>且车长</t>
    </r>
    <r>
      <rPr>
        <sz val="12"/>
        <rFont val="Times New Roman Regular"/>
        <charset val="134"/>
      </rPr>
      <t>≥6m</t>
    </r>
    <r>
      <rPr>
        <sz val="12"/>
        <rFont val="宋体"/>
        <charset val="134"/>
      </rPr>
      <t>；本表推荐区间约</t>
    </r>
    <r>
      <rPr>
        <sz val="12"/>
        <rFont val="Times New Roman Regular"/>
        <charset val="134"/>
      </rPr>
      <t>(4.5</t>
    </r>
    <r>
      <rPr>
        <sz val="12"/>
        <rFont val="宋体"/>
        <charset val="134"/>
      </rPr>
      <t>，</t>
    </r>
    <r>
      <rPr>
        <sz val="12"/>
        <rFont val="Times New Roman Regular"/>
        <charset val="134"/>
      </rPr>
      <t>12.5]t</t>
    </r>
    <r>
      <rPr>
        <sz val="12"/>
        <rFont val="宋体"/>
        <charset val="134"/>
      </rPr>
      <t>）</t>
    </r>
  </si>
  <si>
    <r>
      <rPr>
        <sz val="12"/>
        <rFont val="宋体"/>
        <charset val="134"/>
      </rPr>
      <t>质量区间</t>
    </r>
    <r>
      <rPr>
        <sz val="12"/>
        <rFont val="Times New Roman Regular"/>
        <charset val="134"/>
      </rPr>
      <t>(8.5</t>
    </r>
    <r>
      <rPr>
        <sz val="12"/>
        <rFont val="宋体"/>
        <charset val="134"/>
      </rPr>
      <t>，</t>
    </r>
    <r>
      <rPr>
        <sz val="12"/>
        <rFont val="Times New Roman Regular"/>
        <charset val="134"/>
      </rPr>
      <t>10.5]</t>
    </r>
  </si>
  <si>
    <r>
      <rPr>
        <sz val="12"/>
        <rFont val="宋体"/>
        <charset val="134"/>
      </rPr>
      <t>质量区间</t>
    </r>
    <r>
      <rPr>
        <sz val="12"/>
        <rFont val="Times New Roman Regular"/>
        <charset val="134"/>
      </rPr>
      <t>(9</t>
    </r>
    <r>
      <rPr>
        <sz val="12"/>
        <rFont val="宋体"/>
        <charset val="134"/>
      </rPr>
      <t>，</t>
    </r>
    <r>
      <rPr>
        <sz val="12"/>
        <rFont val="Times New Roman Regular"/>
        <charset val="134"/>
      </rPr>
      <t>12]</t>
    </r>
  </si>
  <si>
    <r>
      <rPr>
        <sz val="12"/>
        <rFont val="宋体"/>
        <charset val="134"/>
      </rPr>
      <t>质量区间</t>
    </r>
    <r>
      <rPr>
        <sz val="12"/>
        <rFont val="Times New Roman Regular"/>
        <charset val="134"/>
      </rPr>
      <t>(10.5</t>
    </r>
    <r>
      <rPr>
        <sz val="12"/>
        <rFont val="宋体"/>
        <charset val="134"/>
      </rPr>
      <t>，</t>
    </r>
    <r>
      <rPr>
        <sz val="12"/>
        <rFont val="Times New Roman Regular"/>
        <charset val="134"/>
      </rPr>
      <t>12.5]</t>
    </r>
  </si>
  <si>
    <r>
      <rPr>
        <sz val="12"/>
        <rFont val="宋体"/>
        <charset val="134"/>
      </rPr>
      <t>重型（最大允许总质量</t>
    </r>
    <r>
      <rPr>
        <sz val="12"/>
        <rFont val="Times New Roman Regular"/>
        <charset val="134"/>
      </rPr>
      <t>≥12t</t>
    </r>
    <r>
      <rPr>
        <sz val="12"/>
        <rFont val="宋体"/>
        <charset val="134"/>
      </rPr>
      <t>；本表推荐区间约</t>
    </r>
    <r>
      <rPr>
        <sz val="12"/>
        <rFont val="Times New Roman Regular"/>
        <charset val="134"/>
      </rPr>
      <t>(12.5</t>
    </r>
    <r>
      <rPr>
        <sz val="12"/>
        <rFont val="宋体"/>
        <charset val="134"/>
      </rPr>
      <t>，</t>
    </r>
    <r>
      <rPr>
        <sz val="12"/>
        <rFont val="Times New Roman Regular"/>
        <charset val="134"/>
      </rPr>
      <t>31]t</t>
    </r>
    <r>
      <rPr>
        <sz val="12"/>
        <rFont val="宋体"/>
        <charset val="134"/>
      </rPr>
      <t>）</t>
    </r>
  </si>
  <si>
    <r>
      <rPr>
        <sz val="12"/>
        <rFont val="宋体"/>
        <charset val="134"/>
      </rPr>
      <t>质量区间</t>
    </r>
    <r>
      <rPr>
        <sz val="12"/>
        <rFont val="Times New Roman Regular"/>
        <charset val="134"/>
      </rPr>
      <t>(12.5</t>
    </r>
    <r>
      <rPr>
        <sz val="12"/>
        <rFont val="宋体"/>
        <charset val="134"/>
      </rPr>
      <t>，</t>
    </r>
    <r>
      <rPr>
        <sz val="12"/>
        <rFont val="Times New Roman Regular"/>
        <charset val="134"/>
      </rPr>
      <t>16]</t>
    </r>
  </si>
  <si>
    <r>
      <rPr>
        <sz val="12"/>
        <rFont val="宋体"/>
        <charset val="134"/>
      </rPr>
      <t>质量区间</t>
    </r>
    <r>
      <rPr>
        <sz val="12"/>
        <rFont val="Times New Roman Regular"/>
        <charset val="134"/>
      </rPr>
      <t>(12</t>
    </r>
    <r>
      <rPr>
        <sz val="12"/>
        <rFont val="宋体"/>
        <charset val="134"/>
      </rPr>
      <t>，</t>
    </r>
    <r>
      <rPr>
        <sz val="12"/>
        <rFont val="Times New Roman Regular"/>
        <charset val="134"/>
      </rPr>
      <t>18]</t>
    </r>
  </si>
  <si>
    <r>
      <rPr>
        <sz val="12"/>
        <rFont val="宋体"/>
        <charset val="134"/>
      </rPr>
      <t>质量区间</t>
    </r>
    <r>
      <rPr>
        <sz val="12"/>
        <rFont val="Times New Roman Regular"/>
        <charset val="134"/>
      </rPr>
      <t>(16</t>
    </r>
    <r>
      <rPr>
        <sz val="12"/>
        <rFont val="宋体"/>
        <charset val="134"/>
      </rPr>
      <t>，</t>
    </r>
    <r>
      <rPr>
        <sz val="12"/>
        <rFont val="Times New Roman Regular"/>
        <charset val="134"/>
      </rPr>
      <t>20]</t>
    </r>
  </si>
  <si>
    <r>
      <rPr>
        <sz val="12"/>
        <rFont val="宋体"/>
        <charset val="134"/>
      </rPr>
      <t>质量区间</t>
    </r>
    <r>
      <rPr>
        <sz val="12"/>
        <rFont val="Times New Roman Regular"/>
        <charset val="134"/>
      </rPr>
      <t>(18</t>
    </r>
    <r>
      <rPr>
        <sz val="12"/>
        <rFont val="宋体"/>
        <charset val="134"/>
      </rPr>
      <t>，</t>
    </r>
    <r>
      <rPr>
        <sz val="12"/>
        <rFont val="Times New Roman Regular"/>
        <charset val="134"/>
      </rPr>
      <t>20]</t>
    </r>
  </si>
  <si>
    <r>
      <rPr>
        <sz val="12"/>
        <rFont val="宋体"/>
        <charset val="134"/>
      </rPr>
      <t>质量区间</t>
    </r>
    <r>
      <rPr>
        <sz val="12"/>
        <rFont val="Times New Roman Regular"/>
        <charset val="134"/>
      </rPr>
      <t>(20</t>
    </r>
    <r>
      <rPr>
        <sz val="12"/>
        <rFont val="宋体"/>
        <charset val="134"/>
      </rPr>
      <t>，</t>
    </r>
    <r>
      <rPr>
        <sz val="12"/>
        <rFont val="Times New Roman Regular"/>
        <charset val="134"/>
      </rPr>
      <t>25]</t>
    </r>
  </si>
  <si>
    <r>
      <rPr>
        <sz val="12"/>
        <rFont val="宋体"/>
        <charset val="134"/>
      </rPr>
      <t>质量区间</t>
    </r>
    <r>
      <rPr>
        <sz val="12"/>
        <rFont val="Times New Roman Regular"/>
        <charset val="134"/>
      </rPr>
      <t>(25</t>
    </r>
    <r>
      <rPr>
        <sz val="12"/>
        <rFont val="宋体"/>
        <charset val="134"/>
      </rPr>
      <t>，</t>
    </r>
    <r>
      <rPr>
        <sz val="12"/>
        <rFont val="Times New Roman Regular"/>
        <charset val="134"/>
      </rPr>
      <t>31]</t>
    </r>
  </si>
  <si>
    <r>
      <rPr>
        <sz val="12"/>
        <rFont val="宋体"/>
        <charset val="134"/>
      </rPr>
      <t>公路货物运输</t>
    </r>
    <r>
      <rPr>
        <sz val="12"/>
        <rFont val="Times New Roman Regular"/>
        <charset val="134"/>
      </rPr>
      <t>-</t>
    </r>
    <r>
      <rPr>
        <sz val="12"/>
        <rFont val="宋体"/>
        <charset val="134"/>
      </rPr>
      <t>纯电动</t>
    </r>
  </si>
  <si>
    <r>
      <rPr>
        <sz val="12"/>
        <rFont val="宋体"/>
        <charset val="134"/>
      </rPr>
      <t>冷链公路货物运输</t>
    </r>
    <r>
      <rPr>
        <sz val="12"/>
        <rFont val="Times New Roman Regular"/>
        <charset val="134"/>
      </rPr>
      <t>-</t>
    </r>
    <r>
      <rPr>
        <sz val="12"/>
        <rFont val="宋体"/>
        <charset val="134"/>
      </rPr>
      <t>汽油</t>
    </r>
  </si>
  <si>
    <t>刘佳静（深圳普瑞赛思检测科技股份有限公司）</t>
  </si>
  <si>
    <r>
      <rPr>
        <sz val="12"/>
        <rFont val="宋体"/>
        <charset val="134"/>
      </rPr>
      <t>冷链公路货物运输</t>
    </r>
    <r>
      <rPr>
        <sz val="12"/>
        <rFont val="Times New Roman Regular"/>
        <charset val="134"/>
      </rPr>
      <t>-</t>
    </r>
    <r>
      <rPr>
        <sz val="12"/>
        <rFont val="宋体"/>
        <charset val="134"/>
      </rPr>
      <t>柴油</t>
    </r>
  </si>
  <si>
    <r>
      <rPr>
        <sz val="12"/>
        <rFont val="宋体"/>
        <charset val="134"/>
      </rPr>
      <t>冷链公路货物运输</t>
    </r>
    <r>
      <rPr>
        <sz val="12"/>
        <rFont val="Times New Roman Regular"/>
        <charset val="134"/>
      </rPr>
      <t>-</t>
    </r>
    <r>
      <rPr>
        <sz val="12"/>
        <rFont val="宋体"/>
        <charset val="134"/>
      </rPr>
      <t>电力</t>
    </r>
  </si>
  <si>
    <t>WTT/WTW</t>
  </si>
  <si>
    <r>
      <rPr>
        <sz val="12"/>
        <rFont val="宋体"/>
        <charset val="134"/>
      </rPr>
      <t>冷链公路货物运输</t>
    </r>
    <r>
      <rPr>
        <sz val="12"/>
        <rFont val="Times New Roman Regular"/>
        <charset val="134"/>
      </rPr>
      <t>-</t>
    </r>
    <r>
      <rPr>
        <sz val="12"/>
        <rFont val="宋体"/>
        <charset val="134"/>
      </rPr>
      <t>天然气</t>
    </r>
  </si>
  <si>
    <r>
      <rPr>
        <sz val="12"/>
        <rFont val="宋体"/>
        <charset val="134"/>
      </rPr>
      <t>航空货物运输</t>
    </r>
    <r>
      <rPr>
        <sz val="12"/>
        <rFont val="Times New Roman Regular"/>
        <charset val="134"/>
      </rPr>
      <t>-</t>
    </r>
    <r>
      <rPr>
        <sz val="12"/>
        <rFont val="宋体"/>
        <charset val="134"/>
      </rPr>
      <t>航空煤油</t>
    </r>
  </si>
  <si>
    <r>
      <rPr>
        <sz val="12"/>
        <rFont val="宋体"/>
        <charset val="134"/>
      </rPr>
      <t>货运飞机</t>
    </r>
    <r>
      <rPr>
        <sz val="12"/>
        <rFont val="Times New Roman Regular"/>
        <charset val="134"/>
      </rPr>
      <t>-</t>
    </r>
    <r>
      <rPr>
        <sz val="12"/>
        <rFont val="宋体"/>
        <charset val="134"/>
      </rPr>
      <t>短途</t>
    </r>
    <r>
      <rPr>
        <sz val="12"/>
        <rFont val="Times New Roman Regular"/>
        <charset val="134"/>
      </rPr>
      <t>&lt;1500km</t>
    </r>
  </si>
  <si>
    <r>
      <rPr>
        <sz val="12"/>
        <rFont val="宋体"/>
        <charset val="134"/>
      </rPr>
      <t>腹舱货物</t>
    </r>
    <r>
      <rPr>
        <sz val="12"/>
        <rFont val="Times New Roman Regular"/>
        <charset val="134"/>
      </rPr>
      <t>-</t>
    </r>
    <r>
      <rPr>
        <sz val="12"/>
        <rFont val="宋体"/>
        <charset val="134"/>
      </rPr>
      <t>短途</t>
    </r>
    <r>
      <rPr>
        <sz val="12"/>
        <rFont val="Times New Roman Regular"/>
        <charset val="134"/>
      </rPr>
      <t>&lt;1500km</t>
    </r>
  </si>
  <si>
    <r>
      <rPr>
        <sz val="12"/>
        <rFont val="宋体"/>
        <charset val="134"/>
      </rPr>
      <t>未知舱位</t>
    </r>
    <r>
      <rPr>
        <sz val="12"/>
        <rFont val="Times New Roman Regular"/>
        <charset val="134"/>
      </rPr>
      <t>/</t>
    </r>
    <r>
      <rPr>
        <sz val="12"/>
        <rFont val="宋体"/>
        <charset val="134"/>
      </rPr>
      <t>综合</t>
    </r>
    <r>
      <rPr>
        <sz val="12"/>
        <rFont val="Times New Roman Regular"/>
        <charset val="134"/>
      </rPr>
      <t>-</t>
    </r>
    <r>
      <rPr>
        <sz val="12"/>
        <rFont val="宋体"/>
        <charset val="134"/>
      </rPr>
      <t>短途</t>
    </r>
    <r>
      <rPr>
        <sz val="12"/>
        <rFont val="Times New Roman Regular"/>
        <charset val="134"/>
      </rPr>
      <t>&lt;1500km</t>
    </r>
  </si>
  <si>
    <r>
      <rPr>
        <sz val="12"/>
        <rFont val="宋体"/>
        <charset val="134"/>
      </rPr>
      <t>货运飞机</t>
    </r>
    <r>
      <rPr>
        <sz val="12"/>
        <rFont val="Times New Roman Regular"/>
        <charset val="134"/>
      </rPr>
      <t>-</t>
    </r>
    <r>
      <rPr>
        <sz val="12"/>
        <rFont val="宋体"/>
        <charset val="134"/>
      </rPr>
      <t>长途</t>
    </r>
    <r>
      <rPr>
        <sz val="12"/>
        <rFont val="Times New Roman Regular"/>
        <charset val="134"/>
      </rPr>
      <t>&gt;1500km</t>
    </r>
  </si>
  <si>
    <r>
      <rPr>
        <sz val="12"/>
        <rFont val="宋体"/>
        <charset val="134"/>
      </rPr>
      <t>腹舱货物</t>
    </r>
    <r>
      <rPr>
        <sz val="12"/>
        <rFont val="Times New Roman Regular"/>
        <charset val="134"/>
      </rPr>
      <t>-</t>
    </r>
    <r>
      <rPr>
        <sz val="12"/>
        <rFont val="宋体"/>
        <charset val="134"/>
      </rPr>
      <t>长途</t>
    </r>
    <r>
      <rPr>
        <sz val="12"/>
        <rFont val="Times New Roman Regular"/>
        <charset val="134"/>
      </rPr>
      <t>&gt;1500km</t>
    </r>
  </si>
  <si>
    <r>
      <rPr>
        <sz val="12"/>
        <rFont val="宋体"/>
        <charset val="134"/>
      </rPr>
      <t>未知舱位</t>
    </r>
    <r>
      <rPr>
        <sz val="12"/>
        <rFont val="Times New Roman Regular"/>
        <charset val="134"/>
      </rPr>
      <t>/</t>
    </r>
    <r>
      <rPr>
        <sz val="12"/>
        <rFont val="宋体"/>
        <charset val="134"/>
      </rPr>
      <t>综合</t>
    </r>
    <r>
      <rPr>
        <sz val="12"/>
        <rFont val="Times New Roman Regular"/>
        <charset val="134"/>
      </rPr>
      <t>-</t>
    </r>
    <r>
      <rPr>
        <sz val="12"/>
        <rFont val="宋体"/>
        <charset val="134"/>
      </rPr>
      <t>长途</t>
    </r>
    <r>
      <rPr>
        <sz val="12"/>
        <rFont val="Times New Roman Regular"/>
        <charset val="134"/>
      </rPr>
      <t>&gt;1500km</t>
    </r>
  </si>
  <si>
    <r>
      <rPr>
        <sz val="12"/>
        <rFont val="宋体"/>
        <charset val="134"/>
      </rPr>
      <t>铁路运输</t>
    </r>
    <r>
      <rPr>
        <sz val="12"/>
        <rFont val="Times New Roman Regular"/>
        <charset val="134"/>
      </rPr>
      <t>-</t>
    </r>
    <r>
      <rPr>
        <sz val="12"/>
        <rFont val="宋体"/>
        <charset val="134"/>
      </rPr>
      <t>电力</t>
    </r>
    <r>
      <rPr>
        <sz val="12"/>
        <rFont val="Times New Roman Regular"/>
        <charset val="134"/>
      </rPr>
      <t>/</t>
    </r>
    <r>
      <rPr>
        <sz val="12"/>
        <rFont val="宋体"/>
        <charset val="134"/>
      </rPr>
      <t>柴油加权</t>
    </r>
  </si>
  <si>
    <r>
      <rPr>
        <sz val="12"/>
        <rFont val="宋体"/>
        <charset val="134"/>
      </rPr>
      <t>内河水运</t>
    </r>
    <r>
      <rPr>
        <sz val="12"/>
        <rFont val="Times New Roman Regular"/>
        <charset val="134"/>
      </rPr>
      <t>-</t>
    </r>
    <r>
      <rPr>
        <sz val="12"/>
        <rFont val="宋体"/>
        <charset val="134"/>
      </rPr>
      <t>柴油</t>
    </r>
  </si>
  <si>
    <r>
      <rPr>
        <sz val="12"/>
        <rFont val="宋体"/>
        <charset val="134"/>
      </rPr>
      <t>顶推船队</t>
    </r>
    <r>
      <rPr>
        <sz val="12"/>
        <rFont val="Times New Roman Regular"/>
        <charset val="134"/>
      </rPr>
      <t>-</t>
    </r>
    <r>
      <rPr>
        <sz val="12"/>
        <rFont val="宋体"/>
        <charset val="134"/>
      </rPr>
      <t>顶推船</t>
    </r>
    <r>
      <rPr>
        <sz val="12"/>
        <rFont val="Times New Roman Regular"/>
        <charset val="134"/>
      </rPr>
      <t>+2</t>
    </r>
    <r>
      <rPr>
        <sz val="12"/>
        <rFont val="宋体"/>
        <charset val="134"/>
      </rPr>
      <t>驳船</t>
    </r>
  </si>
  <si>
    <r>
      <rPr>
        <sz val="12"/>
        <rFont val="宋体"/>
        <charset val="134"/>
      </rPr>
      <t>顶推船队</t>
    </r>
    <r>
      <rPr>
        <sz val="12"/>
        <rFont val="Times New Roman Regular"/>
        <charset val="134"/>
      </rPr>
      <t>-</t>
    </r>
    <r>
      <rPr>
        <sz val="12"/>
        <rFont val="宋体"/>
        <charset val="134"/>
      </rPr>
      <t>顶推船</t>
    </r>
    <r>
      <rPr>
        <sz val="12"/>
        <rFont val="Times New Roman Regular"/>
        <charset val="134"/>
      </rPr>
      <t>+4/5</t>
    </r>
    <r>
      <rPr>
        <sz val="12"/>
        <rFont val="宋体"/>
        <charset val="134"/>
      </rPr>
      <t>驳船</t>
    </r>
  </si>
  <si>
    <r>
      <rPr>
        <sz val="12"/>
        <rFont val="宋体"/>
        <charset val="134"/>
      </rPr>
      <t>顶推船队</t>
    </r>
    <r>
      <rPr>
        <sz val="12"/>
        <rFont val="Times New Roman Regular"/>
        <charset val="134"/>
      </rPr>
      <t>-</t>
    </r>
    <r>
      <rPr>
        <sz val="12"/>
        <rFont val="宋体"/>
        <charset val="134"/>
      </rPr>
      <t>顶推船</t>
    </r>
    <r>
      <rPr>
        <sz val="12"/>
        <rFont val="Times New Roman Regular"/>
        <charset val="134"/>
      </rPr>
      <t>+6</t>
    </r>
    <r>
      <rPr>
        <sz val="12"/>
        <rFont val="宋体"/>
        <charset val="134"/>
      </rPr>
      <t>驳船</t>
    </r>
  </si>
  <si>
    <r>
      <rPr>
        <sz val="12"/>
        <rFont val="宋体"/>
        <charset val="134"/>
      </rPr>
      <t>动力船</t>
    </r>
    <r>
      <rPr>
        <sz val="12"/>
        <rFont val="Times New Roman Regular"/>
        <charset val="134"/>
      </rPr>
      <t>50-80m</t>
    </r>
    <r>
      <rPr>
        <sz val="12"/>
        <rFont val="宋体"/>
        <charset val="134"/>
      </rPr>
      <t>（</t>
    </r>
    <r>
      <rPr>
        <sz val="12"/>
        <rFont val="Times New Roman Regular"/>
        <charset val="134"/>
      </rPr>
      <t>650-1000t</t>
    </r>
    <r>
      <rPr>
        <sz val="12"/>
        <rFont val="宋体"/>
        <charset val="134"/>
      </rPr>
      <t>）</t>
    </r>
  </si>
  <si>
    <r>
      <rPr>
        <sz val="12"/>
        <rFont val="宋体"/>
        <charset val="134"/>
      </rPr>
      <t>动力船</t>
    </r>
    <r>
      <rPr>
        <sz val="12"/>
        <rFont val="Times New Roman Regular"/>
        <charset val="134"/>
      </rPr>
      <t>85-110m</t>
    </r>
    <r>
      <rPr>
        <sz val="12"/>
        <rFont val="宋体"/>
        <charset val="134"/>
      </rPr>
      <t>（</t>
    </r>
    <r>
      <rPr>
        <sz val="12"/>
        <rFont val="Times New Roman Regular"/>
        <charset val="134"/>
      </rPr>
      <t>1000-2000t</t>
    </r>
    <r>
      <rPr>
        <sz val="12"/>
        <rFont val="宋体"/>
        <charset val="134"/>
      </rPr>
      <t>）</t>
    </r>
  </si>
  <si>
    <r>
      <rPr>
        <sz val="12"/>
        <rFont val="宋体"/>
        <charset val="134"/>
      </rPr>
      <t>集装箱船</t>
    </r>
    <r>
      <rPr>
        <sz val="12"/>
        <rFont val="Times New Roman Regular"/>
        <charset val="134"/>
      </rPr>
      <t>110m</t>
    </r>
  </si>
  <si>
    <r>
      <rPr>
        <sz val="12"/>
        <rFont val="宋体"/>
        <charset val="134"/>
      </rPr>
      <t>集装箱船</t>
    </r>
    <r>
      <rPr>
        <sz val="12"/>
        <rFont val="Times New Roman Regular"/>
        <charset val="134"/>
      </rPr>
      <t>135m</t>
    </r>
  </si>
  <si>
    <r>
      <rPr>
        <sz val="12"/>
        <rFont val="宋体"/>
        <charset val="134"/>
      </rPr>
      <t>联运船队（</t>
    </r>
    <r>
      <rPr>
        <sz val="12"/>
        <rFont val="Times New Roman Regular"/>
        <charset val="134"/>
      </rPr>
      <t>163-185m</t>
    </r>
    <r>
      <rPr>
        <sz val="12"/>
        <rFont val="宋体"/>
        <charset val="134"/>
      </rPr>
      <t>）</t>
    </r>
  </si>
  <si>
    <r>
      <rPr>
        <sz val="12"/>
        <rFont val="宋体"/>
        <charset val="134"/>
      </rPr>
      <t>动力船</t>
    </r>
    <r>
      <rPr>
        <sz val="12"/>
        <rFont val="Times New Roman Regular"/>
        <charset val="134"/>
      </rPr>
      <t>&lt;50m</t>
    </r>
    <r>
      <rPr>
        <sz val="12"/>
        <rFont val="宋体"/>
        <charset val="134"/>
      </rPr>
      <t>（</t>
    </r>
    <r>
      <rPr>
        <sz val="12"/>
        <rFont val="Times New Roman Regular"/>
        <charset val="134"/>
      </rPr>
      <t>&lt;650t</t>
    </r>
    <r>
      <rPr>
        <sz val="12"/>
        <rFont val="宋体"/>
        <charset val="134"/>
      </rPr>
      <t>）</t>
    </r>
  </si>
  <si>
    <t>干散货驳船平均值</t>
  </si>
  <si>
    <t>油轮</t>
  </si>
  <si>
    <r>
      <rPr>
        <sz val="12"/>
        <rFont val="宋体"/>
        <charset val="134"/>
      </rPr>
      <t>动力船</t>
    </r>
    <r>
      <rPr>
        <sz val="12"/>
        <rFont val="Times New Roman Regular"/>
        <charset val="134"/>
      </rPr>
      <t>135m</t>
    </r>
    <r>
      <rPr>
        <sz val="12"/>
        <rFont val="宋体"/>
        <charset val="134"/>
      </rPr>
      <t>（</t>
    </r>
    <r>
      <rPr>
        <sz val="12"/>
        <rFont val="Times New Roman Regular"/>
        <charset val="134"/>
      </rPr>
      <t>2000-3000t</t>
    </r>
    <r>
      <rPr>
        <sz val="12"/>
        <rFont val="宋体"/>
        <charset val="134"/>
      </rPr>
      <t>）</t>
    </r>
  </si>
  <si>
    <r>
      <rPr>
        <sz val="12"/>
        <rFont val="宋体"/>
        <charset val="134"/>
      </rPr>
      <t>海运集装箱</t>
    </r>
    <r>
      <rPr>
        <sz val="12"/>
        <rFont val="Times New Roman Regular"/>
        <charset val="134"/>
      </rPr>
      <t>-</t>
    </r>
    <r>
      <rPr>
        <sz val="12"/>
        <rFont val="宋体"/>
        <charset val="134"/>
      </rPr>
      <t>集装箱船综合燃料</t>
    </r>
  </si>
  <si>
    <r>
      <rPr>
        <sz val="12"/>
        <rFont val="宋体"/>
        <charset val="134"/>
      </rPr>
      <t>亚洲</t>
    </r>
    <r>
      <rPr>
        <sz val="12"/>
        <rFont val="Times New Roman Regular"/>
        <charset val="134"/>
      </rPr>
      <t>-</t>
    </r>
    <r>
      <rPr>
        <sz val="12"/>
        <rFont val="宋体"/>
        <charset val="134"/>
      </rPr>
      <t>北欧航线</t>
    </r>
    <r>
      <rPr>
        <sz val="12"/>
        <rFont val="Times New Roman Regular"/>
        <charset val="134"/>
      </rPr>
      <t>-</t>
    </r>
    <r>
      <rPr>
        <sz val="12"/>
        <rFont val="宋体"/>
        <charset val="134"/>
      </rPr>
      <t>冷藏</t>
    </r>
  </si>
  <si>
    <t>周子峰（北京联合智业认证有限公司）</t>
  </si>
  <si>
    <r>
      <rPr>
        <sz val="12"/>
        <rFont val="宋体"/>
        <charset val="134"/>
      </rPr>
      <t>亚洲</t>
    </r>
    <r>
      <rPr>
        <sz val="12"/>
        <rFont val="Times New Roman Regular"/>
        <charset val="134"/>
      </rPr>
      <t>-</t>
    </r>
    <r>
      <rPr>
        <sz val="12"/>
        <rFont val="宋体"/>
        <charset val="134"/>
      </rPr>
      <t>北欧航线</t>
    </r>
    <r>
      <rPr>
        <sz val="12"/>
        <rFont val="Times New Roman Regular"/>
        <charset val="134"/>
      </rPr>
      <t>-</t>
    </r>
    <r>
      <rPr>
        <sz val="12"/>
        <rFont val="宋体"/>
        <charset val="134"/>
      </rPr>
      <t>干货</t>
    </r>
  </si>
  <si>
    <r>
      <rPr>
        <sz val="12"/>
        <rFont val="宋体"/>
        <charset val="134"/>
      </rPr>
      <t>亚洲</t>
    </r>
    <r>
      <rPr>
        <sz val="12"/>
        <rFont val="Times New Roman Regular"/>
        <charset val="134"/>
      </rPr>
      <t>-</t>
    </r>
    <r>
      <rPr>
        <sz val="12"/>
        <rFont val="宋体"/>
        <charset val="134"/>
      </rPr>
      <t>北美西海岸</t>
    </r>
    <r>
      <rPr>
        <sz val="12"/>
        <rFont val="Times New Roman Regular"/>
        <charset val="134"/>
      </rPr>
      <t>-</t>
    </r>
    <r>
      <rPr>
        <sz val="12"/>
        <rFont val="宋体"/>
        <charset val="134"/>
      </rPr>
      <t>冷藏</t>
    </r>
  </si>
  <si>
    <r>
      <rPr>
        <sz val="12"/>
        <rFont val="宋体"/>
        <charset val="134"/>
      </rPr>
      <t>亚洲</t>
    </r>
    <r>
      <rPr>
        <sz val="12"/>
        <rFont val="Times New Roman Regular"/>
        <charset val="134"/>
      </rPr>
      <t>-</t>
    </r>
    <r>
      <rPr>
        <sz val="12"/>
        <rFont val="宋体"/>
        <charset val="134"/>
      </rPr>
      <t>北美西海岸</t>
    </r>
    <r>
      <rPr>
        <sz val="12"/>
        <rFont val="Times New Roman Regular"/>
        <charset val="134"/>
      </rPr>
      <t>-</t>
    </r>
    <r>
      <rPr>
        <sz val="12"/>
        <rFont val="宋体"/>
        <charset val="134"/>
      </rPr>
      <t>干货</t>
    </r>
  </si>
  <si>
    <r>
      <rPr>
        <sz val="12"/>
        <rFont val="宋体"/>
        <charset val="134"/>
      </rPr>
      <t>沿海</t>
    </r>
    <r>
      <rPr>
        <sz val="12"/>
        <rFont val="Times New Roman Regular"/>
        <charset val="134"/>
      </rPr>
      <t>/</t>
    </r>
    <r>
      <rPr>
        <sz val="12"/>
        <rFont val="宋体"/>
        <charset val="134"/>
      </rPr>
      <t>远洋航运</t>
    </r>
    <r>
      <rPr>
        <sz val="12"/>
        <rFont val="Times New Roman Regular"/>
        <charset val="134"/>
      </rPr>
      <t>-</t>
    </r>
    <r>
      <rPr>
        <sz val="12"/>
        <rFont val="宋体"/>
        <charset val="134"/>
      </rPr>
      <t>柴油</t>
    </r>
    <r>
      <rPr>
        <sz val="12"/>
        <rFont val="Times New Roman Regular"/>
        <charset val="134"/>
      </rPr>
      <t>/</t>
    </r>
    <r>
      <rPr>
        <sz val="12"/>
        <rFont val="宋体"/>
        <charset val="134"/>
      </rPr>
      <t>燃料油</t>
    </r>
    <r>
      <rPr>
        <sz val="12"/>
        <rFont val="Times New Roman Regular"/>
        <charset val="134"/>
      </rPr>
      <t>/LNG</t>
    </r>
    <r>
      <rPr>
        <sz val="12"/>
        <rFont val="宋体"/>
        <charset val="134"/>
      </rPr>
      <t>加权</t>
    </r>
  </si>
  <si>
    <r>
      <rPr>
        <sz val="12"/>
        <rFont val="宋体"/>
        <charset val="134"/>
      </rPr>
      <t>行业平均</t>
    </r>
    <r>
      <rPr>
        <sz val="12"/>
        <rFont val="Times New Roman Regular"/>
        <charset val="134"/>
      </rPr>
      <t>-</t>
    </r>
    <r>
      <rPr>
        <sz val="12"/>
        <rFont val="宋体"/>
        <charset val="134"/>
      </rPr>
      <t>冷藏集装箱</t>
    </r>
  </si>
  <si>
    <r>
      <rPr>
        <sz val="12"/>
        <rFont val="宋体"/>
        <charset val="134"/>
      </rPr>
      <t>行业平均</t>
    </r>
    <r>
      <rPr>
        <sz val="12"/>
        <rFont val="Times New Roman Regular"/>
        <charset val="134"/>
      </rPr>
      <t>-</t>
    </r>
    <r>
      <rPr>
        <sz val="12"/>
        <rFont val="宋体"/>
        <charset val="134"/>
      </rPr>
      <t>干货集装箱</t>
    </r>
  </si>
  <si>
    <r>
      <rPr>
        <sz val="12"/>
        <rFont val="宋体"/>
        <charset val="134"/>
      </rPr>
      <t>沿海</t>
    </r>
    <r>
      <rPr>
        <sz val="12"/>
        <rFont val="Times New Roman Regular"/>
        <charset val="134"/>
      </rPr>
      <t>/</t>
    </r>
    <r>
      <rPr>
        <sz val="12"/>
        <rFont val="宋体"/>
        <charset val="134"/>
      </rPr>
      <t>远洋航运</t>
    </r>
    <r>
      <rPr>
        <sz val="12"/>
        <rFont val="Times New Roman Regular"/>
        <charset val="134"/>
      </rPr>
      <t>-</t>
    </r>
    <r>
      <rPr>
        <sz val="12"/>
        <rFont val="宋体"/>
        <charset val="134"/>
      </rPr>
      <t>重质燃料油（船用重油）</t>
    </r>
  </si>
  <si>
    <r>
      <rPr>
        <sz val="12"/>
        <rFont val="宋体"/>
        <charset val="134"/>
      </rPr>
      <t>油井</t>
    </r>
    <r>
      <rPr>
        <sz val="12"/>
        <rFont val="Times New Roman Regular"/>
        <charset val="134"/>
      </rPr>
      <t>‑</t>
    </r>
    <r>
      <rPr>
        <sz val="12"/>
        <rFont val="宋体"/>
        <charset val="134"/>
      </rPr>
      <t>车轮（</t>
    </r>
    <r>
      <rPr>
        <sz val="12"/>
        <rFont val="Times New Roman Regular"/>
        <charset val="134"/>
      </rPr>
      <t>WTW</t>
    </r>
    <r>
      <rPr>
        <sz val="12"/>
        <rFont val="宋体"/>
        <charset val="134"/>
      </rPr>
      <t>）（含</t>
    </r>
    <r>
      <rPr>
        <sz val="12"/>
        <rFont val="Times New Roman Regular"/>
        <charset val="134"/>
      </rPr>
      <t>15% DAF</t>
    </r>
    <r>
      <rPr>
        <sz val="12"/>
        <rFont val="宋体"/>
        <charset val="134"/>
      </rPr>
      <t>）</t>
    </r>
  </si>
  <si>
    <r>
      <rPr>
        <sz val="12"/>
        <rFont val="宋体"/>
        <charset val="134"/>
      </rPr>
      <t>化学品船</t>
    </r>
    <r>
      <rPr>
        <sz val="12"/>
        <rFont val="Times New Roman Regular"/>
        <charset val="134"/>
      </rPr>
      <t>0-4999 dwt</t>
    </r>
    <r>
      <rPr>
        <sz val="12"/>
        <rFont val="宋体"/>
        <charset val="134"/>
      </rPr>
      <t>（载重吨）</t>
    </r>
  </si>
  <si>
    <r>
      <rPr>
        <sz val="12"/>
        <rFont val="宋体"/>
        <charset val="134"/>
      </rPr>
      <t>普货船</t>
    </r>
    <r>
      <rPr>
        <sz val="12"/>
        <rFont val="Times New Roman Regular"/>
        <charset val="134"/>
      </rPr>
      <t>0-4999 dwt</t>
    </r>
    <r>
      <rPr>
        <sz val="12"/>
        <rFont val="宋体"/>
        <charset val="134"/>
      </rPr>
      <t>（载重吨）</t>
    </r>
  </si>
  <si>
    <r>
      <rPr>
        <sz val="12"/>
        <rFont val="宋体"/>
        <charset val="134"/>
      </rPr>
      <t>油轮</t>
    </r>
    <r>
      <rPr>
        <sz val="12"/>
        <rFont val="Times New Roman Regular"/>
        <charset val="134"/>
      </rPr>
      <t>0-4999 dwt</t>
    </r>
    <r>
      <rPr>
        <sz val="12"/>
        <rFont val="宋体"/>
        <charset val="134"/>
      </rPr>
      <t>（载重吨）</t>
    </r>
  </si>
  <si>
    <r>
      <rPr>
        <sz val="12"/>
        <rFont val="宋体"/>
        <charset val="134"/>
      </rPr>
      <t>散货船</t>
    </r>
    <r>
      <rPr>
        <sz val="12"/>
        <rFont val="Times New Roman Regular"/>
        <charset val="134"/>
      </rPr>
      <t>0-9999 dwt</t>
    </r>
    <r>
      <rPr>
        <sz val="12"/>
        <rFont val="宋体"/>
        <charset val="134"/>
      </rPr>
      <t>（载重吨）</t>
    </r>
  </si>
  <si>
    <r>
      <rPr>
        <sz val="12"/>
        <rFont val="宋体"/>
        <charset val="134"/>
      </rPr>
      <t>化学品船</t>
    </r>
    <r>
      <rPr>
        <sz val="12"/>
        <rFont val="Times New Roman Regular"/>
        <charset val="134"/>
      </rPr>
      <t>5000-9999 dwt</t>
    </r>
    <r>
      <rPr>
        <sz val="12"/>
        <rFont val="宋体"/>
        <charset val="134"/>
      </rPr>
      <t>（载重吨）</t>
    </r>
  </si>
  <si>
    <r>
      <rPr>
        <sz val="12"/>
        <rFont val="宋体"/>
        <charset val="134"/>
      </rPr>
      <t>普货船</t>
    </r>
    <r>
      <rPr>
        <sz val="12"/>
        <rFont val="Times New Roman Regular"/>
        <charset val="134"/>
      </rPr>
      <t>5000-9999 dwt</t>
    </r>
    <r>
      <rPr>
        <sz val="12"/>
        <rFont val="宋体"/>
        <charset val="134"/>
      </rPr>
      <t>（载重吨）</t>
    </r>
  </si>
  <si>
    <r>
      <rPr>
        <sz val="12"/>
        <rFont val="宋体"/>
        <charset val="134"/>
      </rPr>
      <t>化学品船</t>
    </r>
    <r>
      <rPr>
        <sz val="12"/>
        <rFont val="Times New Roman Regular"/>
        <charset val="134"/>
      </rPr>
      <t>10000-19999 dwt</t>
    </r>
    <r>
      <rPr>
        <sz val="12"/>
        <rFont val="宋体"/>
        <charset val="134"/>
      </rPr>
      <t>（载重吨）</t>
    </r>
  </si>
  <si>
    <r>
      <rPr>
        <sz val="12"/>
        <rFont val="宋体"/>
        <charset val="134"/>
      </rPr>
      <t>普货船</t>
    </r>
    <r>
      <rPr>
        <sz val="12"/>
        <rFont val="Times New Roman Regular"/>
        <charset val="134"/>
      </rPr>
      <t>10000-19999 dwt</t>
    </r>
    <r>
      <rPr>
        <sz val="12"/>
        <rFont val="宋体"/>
        <charset val="134"/>
      </rPr>
      <t>（载重吨）</t>
    </r>
  </si>
  <si>
    <r>
      <rPr>
        <sz val="12"/>
        <rFont val="宋体"/>
        <charset val="134"/>
      </rPr>
      <t>滚装船</t>
    </r>
    <r>
      <rPr>
        <sz val="12"/>
        <rFont val="Times New Roman Regular"/>
        <charset val="134"/>
      </rPr>
      <t>15000+dwt</t>
    </r>
    <r>
      <rPr>
        <sz val="12"/>
        <rFont val="宋体"/>
        <charset val="134"/>
      </rPr>
      <t>（载重吨）</t>
    </r>
  </si>
  <si>
    <r>
      <rPr>
        <sz val="12"/>
        <rFont val="宋体"/>
        <charset val="134"/>
      </rPr>
      <t>普货船</t>
    </r>
    <r>
      <rPr>
        <sz val="12"/>
        <rFont val="Times New Roman Regular"/>
        <charset val="134"/>
      </rPr>
      <t>20000+dwt</t>
    </r>
    <r>
      <rPr>
        <sz val="12"/>
        <rFont val="宋体"/>
        <charset val="134"/>
      </rPr>
      <t>（载重吨）</t>
    </r>
  </si>
  <si>
    <r>
      <rPr>
        <sz val="12"/>
        <rFont val="宋体"/>
        <charset val="134"/>
      </rPr>
      <t>散货船</t>
    </r>
    <r>
      <rPr>
        <sz val="12"/>
        <rFont val="Times New Roman Regular"/>
        <charset val="134"/>
      </rPr>
      <t>10000-34999 dwt</t>
    </r>
    <r>
      <rPr>
        <sz val="12"/>
        <rFont val="宋体"/>
        <charset val="134"/>
      </rPr>
      <t>（载重吨）</t>
    </r>
  </si>
  <si>
    <r>
      <rPr>
        <sz val="12"/>
        <rFont val="宋体"/>
        <charset val="134"/>
      </rPr>
      <t>油轮</t>
    </r>
    <r>
      <rPr>
        <sz val="12"/>
        <rFont val="Times New Roman Regular"/>
        <charset val="134"/>
      </rPr>
      <t>20000-59999 dwt</t>
    </r>
    <r>
      <rPr>
        <sz val="12"/>
        <rFont val="宋体"/>
        <charset val="134"/>
      </rPr>
      <t>（载重吨）</t>
    </r>
  </si>
  <si>
    <r>
      <rPr>
        <sz val="12"/>
        <rFont val="宋体"/>
        <charset val="134"/>
      </rPr>
      <t>化学品船</t>
    </r>
    <r>
      <rPr>
        <sz val="12"/>
        <rFont val="Times New Roman Regular"/>
        <charset val="134"/>
      </rPr>
      <t>40000+dwt</t>
    </r>
    <r>
      <rPr>
        <sz val="12"/>
        <rFont val="宋体"/>
        <charset val="134"/>
      </rPr>
      <t>（载重吨）</t>
    </r>
  </si>
  <si>
    <r>
      <rPr>
        <sz val="12"/>
        <rFont val="宋体"/>
        <charset val="134"/>
      </rPr>
      <t>散货船</t>
    </r>
    <r>
      <rPr>
        <sz val="12"/>
        <rFont val="Times New Roman Regular"/>
        <charset val="134"/>
      </rPr>
      <t>35000-59999 dwt</t>
    </r>
    <r>
      <rPr>
        <sz val="12"/>
        <rFont val="宋体"/>
        <charset val="134"/>
      </rPr>
      <t>（载重吨）</t>
    </r>
  </si>
  <si>
    <r>
      <rPr>
        <sz val="12"/>
        <rFont val="宋体"/>
        <charset val="134"/>
      </rPr>
      <t>运车船</t>
    </r>
    <r>
      <rPr>
        <sz val="12"/>
        <rFont val="Times New Roman Regular"/>
        <charset val="134"/>
      </rPr>
      <t>50000+GT</t>
    </r>
    <r>
      <rPr>
        <sz val="12"/>
        <rFont val="宋体"/>
        <charset val="134"/>
      </rPr>
      <t>（总吨）</t>
    </r>
  </si>
  <si>
    <r>
      <rPr>
        <sz val="12"/>
        <rFont val="宋体"/>
        <charset val="134"/>
      </rPr>
      <t>散货船</t>
    </r>
    <r>
      <rPr>
        <sz val="12"/>
        <rFont val="Times New Roman Regular"/>
        <charset val="134"/>
      </rPr>
      <t>60000-99999 dwt</t>
    </r>
    <r>
      <rPr>
        <sz val="12"/>
        <rFont val="宋体"/>
        <charset val="134"/>
      </rPr>
      <t>（载重吨）</t>
    </r>
  </si>
  <si>
    <r>
      <rPr>
        <sz val="12"/>
        <rFont val="宋体"/>
        <charset val="134"/>
      </rPr>
      <t>油轮</t>
    </r>
    <r>
      <rPr>
        <sz val="12"/>
        <rFont val="Times New Roman Regular"/>
        <charset val="134"/>
      </rPr>
      <t>80000-119999 dwt</t>
    </r>
    <r>
      <rPr>
        <sz val="12"/>
        <rFont val="宋体"/>
        <charset val="134"/>
      </rPr>
      <t>（载重吨）</t>
    </r>
  </si>
  <si>
    <r>
      <rPr>
        <sz val="12"/>
        <rFont val="宋体"/>
        <charset val="134"/>
      </rPr>
      <t>散货船</t>
    </r>
    <r>
      <rPr>
        <sz val="12"/>
        <rFont val="Times New Roman Regular"/>
        <charset val="134"/>
      </rPr>
      <t>100000-199999 dwt</t>
    </r>
    <r>
      <rPr>
        <sz val="12"/>
        <rFont val="宋体"/>
        <charset val="134"/>
      </rPr>
      <t>（载重吨）</t>
    </r>
  </si>
  <si>
    <r>
      <rPr>
        <sz val="12"/>
        <rFont val="宋体"/>
        <charset val="134"/>
      </rPr>
      <t>散货船</t>
    </r>
    <r>
      <rPr>
        <sz val="12"/>
        <rFont val="Times New Roman Regular"/>
        <charset val="134"/>
      </rPr>
      <t>200000+dwt</t>
    </r>
    <r>
      <rPr>
        <sz val="12"/>
        <rFont val="宋体"/>
        <charset val="134"/>
      </rPr>
      <t>（载重吨）</t>
    </r>
  </si>
  <si>
    <r>
      <rPr>
        <sz val="12"/>
        <rFont val="宋体"/>
        <charset val="134"/>
      </rPr>
      <t>油轮</t>
    </r>
    <r>
      <rPr>
        <sz val="12"/>
        <rFont val="Times New Roman Regular"/>
        <charset val="134"/>
      </rPr>
      <t>200000+dwt</t>
    </r>
    <r>
      <rPr>
        <sz val="12"/>
        <rFont val="宋体"/>
        <charset val="134"/>
      </rPr>
      <t>（载重吨）</t>
    </r>
  </si>
  <si>
    <t>Category 5</t>
  </si>
  <si>
    <t>运营中产生的废弃物</t>
  </si>
  <si>
    <t>废水</t>
  </si>
  <si>
    <t>包含废弃物回收、处理过程排放，不考虑信用</t>
  </si>
  <si>
    <t>kg CO2/t</t>
  </si>
  <si>
    <r>
      <rPr>
        <sz val="12"/>
        <rFont val="宋体"/>
        <charset val="134"/>
      </rPr>
      <t>市政污水处理</t>
    </r>
    <r>
      <rPr>
        <sz val="12"/>
        <rFont val="Times New Roman Regular"/>
        <charset val="134"/>
      </rPr>
      <t>/</t>
    </r>
    <r>
      <rPr>
        <sz val="12"/>
        <rFont val="宋体"/>
        <charset val="134"/>
      </rPr>
      <t>排入市政管网</t>
    </r>
  </si>
  <si>
    <t>李威（山东省科学院生态研究所）</t>
  </si>
  <si>
    <t>生活垃圾</t>
  </si>
  <si>
    <t>卫生填埋</t>
  </si>
  <si>
    <t>焚烧（不含发电过程）</t>
  </si>
  <si>
    <r>
      <rPr>
        <sz val="12"/>
        <rFont val="宋体"/>
        <charset val="134"/>
      </rPr>
      <t>生活垃圾</t>
    </r>
    <r>
      <rPr>
        <sz val="12"/>
        <rFont val="Times New Roman Regular"/>
        <charset val="134"/>
      </rPr>
      <t>/</t>
    </r>
    <r>
      <rPr>
        <sz val="12"/>
        <rFont val="宋体"/>
        <charset val="134"/>
      </rPr>
      <t>厨余垃圾</t>
    </r>
  </si>
  <si>
    <r>
      <rPr>
        <sz val="12"/>
        <rFont val="宋体"/>
        <charset val="134"/>
      </rPr>
      <t>生物处理</t>
    </r>
    <r>
      <rPr>
        <sz val="12"/>
        <rFont val="Times New Roman Regular"/>
        <charset val="134"/>
      </rPr>
      <t>-</t>
    </r>
    <r>
      <rPr>
        <sz val="12"/>
        <rFont val="宋体"/>
        <charset val="134"/>
      </rPr>
      <t>堆肥</t>
    </r>
  </si>
  <si>
    <t>厨余垃圾</t>
  </si>
  <si>
    <t>混合焚烧（不含发电过程）</t>
  </si>
  <si>
    <t>厌氧消化（不含能源产品利用）</t>
  </si>
  <si>
    <t>厨余垃圾/农林废弃物混合</t>
  </si>
  <si>
    <t>好氧堆肥</t>
  </si>
  <si>
    <t>危险废物</t>
  </si>
  <si>
    <r>
      <rPr>
        <sz val="12"/>
        <rFont val="Times New Roman Regular"/>
        <charset val="134"/>
      </rPr>
      <t xml:space="preserve">D10 </t>
    </r>
    <r>
      <rPr>
        <sz val="12"/>
        <rFont val="宋体"/>
        <charset val="134"/>
      </rPr>
      <t>焚烧</t>
    </r>
  </si>
  <si>
    <r>
      <rPr>
        <sz val="12"/>
        <rFont val="Times New Roman Regular"/>
        <charset val="134"/>
      </rPr>
      <t xml:space="preserve">D1 </t>
    </r>
    <r>
      <rPr>
        <sz val="12"/>
        <rFont val="宋体"/>
        <charset val="134"/>
      </rPr>
      <t>填埋</t>
    </r>
  </si>
  <si>
    <r>
      <rPr>
        <sz val="12"/>
        <rFont val="宋体"/>
        <charset val="134"/>
      </rPr>
      <t>废塑料（</t>
    </r>
    <r>
      <rPr>
        <sz val="12"/>
        <rFont val="Times New Roman Regular"/>
        <charset val="134"/>
      </rPr>
      <t>PE</t>
    </r>
    <r>
      <rPr>
        <sz val="12"/>
        <rFont val="宋体"/>
        <charset val="134"/>
      </rPr>
      <t>）</t>
    </r>
  </si>
  <si>
    <r>
      <rPr>
        <sz val="12"/>
        <rFont val="宋体"/>
        <charset val="134"/>
      </rPr>
      <t>废塑料（</t>
    </r>
    <r>
      <rPr>
        <sz val="12"/>
        <rFont val="Times New Roman Regular"/>
        <charset val="134"/>
      </rPr>
      <t>PP</t>
    </r>
    <r>
      <rPr>
        <sz val="12"/>
        <rFont val="宋体"/>
        <charset val="134"/>
      </rPr>
      <t>）</t>
    </r>
  </si>
  <si>
    <r>
      <rPr>
        <sz val="12"/>
        <rFont val="宋体"/>
        <charset val="134"/>
      </rPr>
      <t>可降解塑料（</t>
    </r>
    <r>
      <rPr>
        <sz val="12"/>
        <rFont val="Times New Roman Regular"/>
        <charset val="134"/>
      </rPr>
      <t>PBAT-LA</t>
    </r>
    <r>
      <rPr>
        <sz val="12"/>
        <rFont val="宋体"/>
        <charset val="134"/>
      </rPr>
      <t>）</t>
    </r>
  </si>
  <si>
    <r>
      <rPr>
        <sz val="12"/>
        <rFont val="宋体"/>
        <charset val="134"/>
      </rPr>
      <t>可降解塑料（</t>
    </r>
    <r>
      <rPr>
        <sz val="12"/>
        <rFont val="Times New Roman Regular"/>
        <charset val="134"/>
      </rPr>
      <t>PLA</t>
    </r>
    <r>
      <rPr>
        <sz val="12"/>
        <rFont val="宋体"/>
        <charset val="134"/>
      </rPr>
      <t>）</t>
    </r>
  </si>
  <si>
    <t>Category 6&amp;7</t>
  </si>
  <si>
    <r>
      <rPr>
        <sz val="12"/>
        <rFont val="宋体"/>
        <charset val="134"/>
      </rPr>
      <t>商务差旅</t>
    </r>
    <r>
      <rPr>
        <sz val="12"/>
        <rFont val="Times New Roman Regular"/>
        <charset val="134"/>
      </rPr>
      <t>&amp;</t>
    </r>
    <r>
      <rPr>
        <sz val="12"/>
        <rFont val="宋体"/>
        <charset val="134"/>
      </rPr>
      <t>员工通勤</t>
    </r>
  </si>
  <si>
    <r>
      <rPr>
        <sz val="12"/>
        <rFont val="宋体"/>
        <charset val="134"/>
      </rPr>
      <t>长途客运</t>
    </r>
    <r>
      <rPr>
        <sz val="12"/>
        <rFont val="Times New Roman Regular"/>
        <charset val="134"/>
      </rPr>
      <t>/</t>
    </r>
    <r>
      <rPr>
        <sz val="12"/>
        <rFont val="宋体"/>
        <charset val="134"/>
      </rPr>
      <t>城际大巴</t>
    </r>
  </si>
  <si>
    <r>
      <rPr>
        <sz val="12"/>
        <rFont val="宋体"/>
        <charset val="134"/>
      </rPr>
      <t>油箱</t>
    </r>
    <r>
      <rPr>
        <sz val="12"/>
        <rFont val="Times New Roman"/>
        <charset val="134"/>
      </rPr>
      <t>‑</t>
    </r>
    <r>
      <rPr>
        <sz val="12"/>
        <rFont val="宋体"/>
        <charset val="134"/>
      </rPr>
      <t>车轮（</t>
    </r>
    <r>
      <rPr>
        <sz val="12"/>
        <rFont val="Times New Roman Regular"/>
        <charset val="134"/>
      </rPr>
      <t>TTW</t>
    </r>
    <r>
      <rPr>
        <sz val="12"/>
        <rFont val="宋体"/>
        <charset val="134"/>
      </rPr>
      <t>）</t>
    </r>
  </si>
  <si>
    <r>
      <rPr>
        <sz val="12"/>
        <rFont val="Times New Roman Regular"/>
        <charset val="134"/>
      </rPr>
      <t>kg CO2/</t>
    </r>
    <r>
      <rPr>
        <sz val="12"/>
        <rFont val="宋体"/>
        <charset val="134"/>
      </rPr>
      <t>（person·km）</t>
    </r>
  </si>
  <si>
    <t>不区分燃料</t>
  </si>
  <si>
    <t>公交</t>
  </si>
  <si>
    <t>运营或使用阶段（含外购电力生产排放）</t>
  </si>
  <si>
    <t>出租车/网约车-不区分燃料</t>
  </si>
  <si>
    <t>出租车/网约车-汽油</t>
  </si>
  <si>
    <t>出租车/网约车-电力</t>
  </si>
  <si>
    <t>小客车/小汽车-柴油</t>
  </si>
  <si>
    <t>小客车/小汽车-汽油</t>
  </si>
  <si>
    <t>小客车/小汽车-电力</t>
  </si>
  <si>
    <t>电动自行车-电力</t>
  </si>
  <si>
    <t>摩托车-不区分燃料</t>
  </si>
  <si>
    <t>共享单车-不区分燃料</t>
  </si>
  <si>
    <t>城市轨道交通-电力</t>
  </si>
  <si>
    <t>铁路综合客运</t>
  </si>
  <si>
    <r>
      <rPr>
        <sz val="12"/>
        <rFont val="宋体"/>
        <charset val="134"/>
      </rPr>
      <t>普通铁路</t>
    </r>
    <r>
      <rPr>
        <sz val="12"/>
        <rFont val="Times New Roman Regular"/>
        <charset val="134"/>
      </rPr>
      <t>/</t>
    </r>
    <r>
      <rPr>
        <sz val="12"/>
        <rFont val="宋体"/>
        <charset val="134"/>
      </rPr>
      <t>综合列车</t>
    </r>
  </si>
  <si>
    <t>高速铁路</t>
  </si>
  <si>
    <t>国内航班</t>
  </si>
  <si>
    <t>所有座舱等级乘客的平均值</t>
  </si>
  <si>
    <t>国际航班</t>
  </si>
  <si>
    <t>轮渡</t>
  </si>
  <si>
    <r>
      <rPr>
        <sz val="12"/>
        <rFont val="宋体"/>
        <charset val="134"/>
      </rPr>
      <t>轮渡</t>
    </r>
    <r>
      <rPr>
        <sz val="12"/>
        <rFont val="Times New Roman Regular"/>
        <charset val="134"/>
      </rPr>
      <t>/</t>
    </r>
    <r>
      <rPr>
        <sz val="12"/>
        <rFont val="宋体"/>
        <charset val="134"/>
      </rPr>
      <t>客运船舶</t>
    </r>
  </si>
  <si>
    <t>酒店住宿-中国大陆</t>
  </si>
  <si>
    <r>
      <rPr>
        <sz val="12"/>
        <rFont val="Times New Roman Regular"/>
        <charset val="134"/>
      </rPr>
      <t>kg CO2/</t>
    </r>
    <r>
      <rPr>
        <sz val="12"/>
        <rFont val="宋体"/>
        <charset val="134"/>
      </rPr>
      <t>房晚</t>
    </r>
  </si>
  <si>
    <t>中国大陆</t>
  </si>
  <si>
    <t>酒店住宿-中国香港</t>
  </si>
  <si>
    <t>中国香港</t>
  </si>
  <si>
    <t>酒店住宿-中国澳门</t>
  </si>
  <si>
    <t>酒店住宿-中国台湾</t>
  </si>
  <si>
    <t>常用全球变暖潜势（GWP）</t>
  </si>
  <si>
    <r>
      <rPr>
        <b/>
        <sz val="14"/>
        <color rgb="FFFFFFFF"/>
        <rFont val="黑体"/>
        <charset val="134"/>
      </rPr>
      <t>温室气体类别</t>
    </r>
  </si>
  <si>
    <r>
      <rPr>
        <b/>
        <sz val="14"/>
        <color rgb="FFFFFFFF"/>
        <rFont val="黑体"/>
        <charset val="134"/>
      </rPr>
      <t>物质名称</t>
    </r>
    <r>
      <rPr>
        <b/>
        <sz val="14"/>
        <color rgb="FFFFFFFF"/>
        <rFont val="Times New Roman"/>
        <charset val="134"/>
      </rPr>
      <t>/</t>
    </r>
    <r>
      <rPr>
        <b/>
        <sz val="14"/>
        <color rgb="FFFFFFFF"/>
        <rFont val="黑体"/>
        <charset val="134"/>
      </rPr>
      <t>牌号</t>
    </r>
  </si>
  <si>
    <r>
      <rPr>
        <b/>
        <sz val="14"/>
        <color rgb="FFFFFFFF"/>
        <rFont val="黑体"/>
        <charset val="134"/>
      </rPr>
      <t>化学式</t>
    </r>
    <r>
      <rPr>
        <b/>
        <sz val="14"/>
        <color rgb="FFFFFFFF"/>
        <rFont val="Times New Roman"/>
        <charset val="134"/>
      </rPr>
      <t>/</t>
    </r>
    <r>
      <rPr>
        <b/>
        <sz val="14"/>
        <color rgb="FFFFFFFF"/>
        <rFont val="黑体"/>
        <charset val="134"/>
      </rPr>
      <t>组分</t>
    </r>
  </si>
  <si>
    <r>
      <rPr>
        <b/>
        <sz val="14"/>
        <color rgb="FFFFFFFF"/>
        <rFont val="Times New Roman"/>
        <charset val="134"/>
      </rPr>
      <t>GWP100</t>
    </r>
    <r>
      <rPr>
        <b/>
        <sz val="14"/>
        <color rgb="FFFFFFFF"/>
        <rFont val="黑体"/>
        <charset val="134"/>
      </rPr>
      <t>（</t>
    </r>
    <r>
      <rPr>
        <b/>
        <sz val="14"/>
        <color rgb="FFFFFFFF"/>
        <rFont val="Times New Roman"/>
        <charset val="134"/>
      </rPr>
      <t>IPCC AR5</t>
    </r>
    <r>
      <rPr>
        <b/>
        <sz val="14"/>
        <color rgb="FFFFFFFF"/>
        <rFont val="黑体"/>
        <charset val="134"/>
      </rPr>
      <t>）</t>
    </r>
    <r>
      <rPr>
        <b/>
        <sz val="14"/>
        <color rgb="FFFFFFFF"/>
        <rFont val="Times New Roman"/>
        <charset val="134"/>
      </rPr>
      <t>*</t>
    </r>
  </si>
  <si>
    <r>
      <rPr>
        <b/>
        <sz val="14"/>
        <color rgb="FFFFFFFF"/>
        <rFont val="Times New Roman"/>
        <charset val="134"/>
      </rPr>
      <t>GWP100</t>
    </r>
    <r>
      <rPr>
        <b/>
        <sz val="14"/>
        <color rgb="FFFFFFFF"/>
        <rFont val="黑体"/>
        <charset val="134"/>
      </rPr>
      <t>（</t>
    </r>
    <r>
      <rPr>
        <b/>
        <sz val="14"/>
        <color rgb="FFFFFFFF"/>
        <rFont val="Times New Roman"/>
        <charset val="134"/>
      </rPr>
      <t>IPCC AR6</t>
    </r>
    <r>
      <rPr>
        <b/>
        <sz val="14"/>
        <color rgb="FFFFFFFF"/>
        <rFont val="黑体"/>
        <charset val="134"/>
      </rPr>
      <t>）</t>
    </r>
  </si>
  <si>
    <r>
      <rPr>
        <sz val="12"/>
        <rFont val="宋体"/>
        <charset val="134"/>
      </rPr>
      <t>二氧化碳</t>
    </r>
  </si>
  <si>
    <r>
      <rPr>
        <sz val="12"/>
        <rFont val="宋体"/>
        <charset val="134"/>
      </rPr>
      <t>二氧化碳</t>
    </r>
    <r>
      <rPr>
        <sz val="12"/>
        <rFont val="Times New Roman Regular"/>
        <charset val="134"/>
      </rPr>
      <t>(CO2)</t>
    </r>
  </si>
  <si>
    <t>CO2</t>
  </si>
  <si>
    <r>
      <rPr>
        <sz val="12"/>
        <rFont val="宋体"/>
        <charset val="134"/>
      </rPr>
      <t>甲烷</t>
    </r>
  </si>
  <si>
    <r>
      <rPr>
        <sz val="12"/>
        <rFont val="宋体"/>
        <charset val="134"/>
      </rPr>
      <t>甲烷</t>
    </r>
    <r>
      <rPr>
        <sz val="12"/>
        <rFont val="Times New Roman Regular"/>
        <charset val="134"/>
      </rPr>
      <t>(CH4)-</t>
    </r>
    <r>
      <rPr>
        <sz val="12"/>
        <rFont val="宋体"/>
        <charset val="134"/>
      </rPr>
      <t>不区分来源</t>
    </r>
  </si>
  <si>
    <t>CH4</t>
  </si>
  <si>
    <r>
      <rPr>
        <sz val="12"/>
        <rFont val="宋体"/>
        <charset val="134"/>
      </rPr>
      <t>甲烷</t>
    </r>
    <r>
      <rPr>
        <sz val="12"/>
        <rFont val="Times New Roman Regular"/>
        <charset val="134"/>
      </rPr>
      <t>(CH4)-</t>
    </r>
    <r>
      <rPr>
        <sz val="12"/>
        <rFont val="宋体"/>
        <charset val="134"/>
      </rPr>
      <t>化石源</t>
    </r>
  </si>
  <si>
    <r>
      <rPr>
        <sz val="12"/>
        <rFont val="宋体"/>
        <charset val="134"/>
      </rPr>
      <t>甲烷</t>
    </r>
    <r>
      <rPr>
        <sz val="12"/>
        <rFont val="Times New Roman Regular"/>
        <charset val="134"/>
      </rPr>
      <t>(CH4)-</t>
    </r>
    <r>
      <rPr>
        <sz val="12"/>
        <rFont val="宋体"/>
        <charset val="134"/>
      </rPr>
      <t>非化石源</t>
    </r>
  </si>
  <si>
    <r>
      <rPr>
        <sz val="12"/>
        <rFont val="宋体"/>
        <charset val="134"/>
      </rPr>
      <t>氧化亚氮</t>
    </r>
  </si>
  <si>
    <r>
      <rPr>
        <sz val="12"/>
        <rFont val="宋体"/>
        <charset val="134"/>
      </rPr>
      <t>氧化亚氮（</t>
    </r>
    <r>
      <rPr>
        <sz val="12"/>
        <rFont val="Times New Roman Regular"/>
        <charset val="134"/>
      </rPr>
      <t>N2O</t>
    </r>
    <r>
      <rPr>
        <sz val="12"/>
        <rFont val="宋体"/>
        <charset val="134"/>
      </rPr>
      <t>）</t>
    </r>
  </si>
  <si>
    <t>N2O</t>
  </si>
  <si>
    <r>
      <rPr>
        <sz val="12"/>
        <rFont val="宋体"/>
        <charset val="134"/>
      </rPr>
      <t>六氟化硫</t>
    </r>
  </si>
  <si>
    <r>
      <rPr>
        <sz val="12"/>
        <rFont val="宋体"/>
        <charset val="134"/>
      </rPr>
      <t>六氟化硫</t>
    </r>
    <r>
      <rPr>
        <sz val="12"/>
        <rFont val="Times New Roman Regular"/>
        <charset val="134"/>
      </rPr>
      <t>(SF6)</t>
    </r>
  </si>
  <si>
    <t>SF6</t>
  </si>
  <si>
    <r>
      <rPr>
        <sz val="12"/>
        <rFont val="宋体"/>
        <charset val="134"/>
      </rPr>
      <t>三氟化氮</t>
    </r>
  </si>
  <si>
    <r>
      <rPr>
        <sz val="12"/>
        <rFont val="宋体"/>
        <charset val="134"/>
      </rPr>
      <t>三氟化氮（</t>
    </r>
    <r>
      <rPr>
        <sz val="12"/>
        <rFont val="Times New Roman Regular"/>
        <charset val="134"/>
      </rPr>
      <t>NF3</t>
    </r>
    <r>
      <rPr>
        <sz val="12"/>
        <rFont val="宋体"/>
        <charset val="134"/>
      </rPr>
      <t>）</t>
    </r>
  </si>
  <si>
    <t>NF3</t>
  </si>
  <si>
    <r>
      <rPr>
        <sz val="12"/>
        <rFont val="宋体"/>
        <charset val="134"/>
      </rPr>
      <t>氢氟碳化物</t>
    </r>
  </si>
  <si>
    <t>HFC-23</t>
  </si>
  <si>
    <t>CHF3</t>
  </si>
  <si>
    <t>HFC-32</t>
  </si>
  <si>
    <t>CH2F2</t>
  </si>
  <si>
    <t>HFC-41</t>
  </si>
  <si>
    <t>CH3F</t>
  </si>
  <si>
    <t>HFC-125</t>
  </si>
  <si>
    <t>CHF2CF3</t>
  </si>
  <si>
    <t>HFC-134</t>
  </si>
  <si>
    <t>CHF2CHF2</t>
  </si>
  <si>
    <t>HFC-134a</t>
  </si>
  <si>
    <t>CH2FCF3</t>
  </si>
  <si>
    <t>HFC-143</t>
  </si>
  <si>
    <t>CH2FCHF2</t>
  </si>
  <si>
    <t>HFC-143a</t>
  </si>
  <si>
    <t>CH3CF3</t>
  </si>
  <si>
    <t>HFC-152a</t>
  </si>
  <si>
    <t>CH3CHF2</t>
  </si>
  <si>
    <t>HFC-161</t>
  </si>
  <si>
    <t>CH3CH2F</t>
  </si>
  <si>
    <t>HFC-227ca</t>
  </si>
  <si>
    <t>CF3CF2CHF2</t>
  </si>
  <si>
    <t>HFC-227ea</t>
  </si>
  <si>
    <t>CF3CHFCF3</t>
  </si>
  <si>
    <t>HFC-236ea</t>
  </si>
  <si>
    <t>CHF2CHFCF3</t>
  </si>
  <si>
    <t>HFC-236fa</t>
  </si>
  <si>
    <t>CF3CH2CF3</t>
  </si>
  <si>
    <t>HFC-245eb</t>
  </si>
  <si>
    <t>CH2FCHFCF3</t>
  </si>
  <si>
    <t>HFC-245fa</t>
  </si>
  <si>
    <t>CHF2CH2CF3</t>
  </si>
  <si>
    <t>HFC-365mfc</t>
  </si>
  <si>
    <t>CH3CF2CH2CF3</t>
  </si>
  <si>
    <t>HFC-43-10mee</t>
  </si>
  <si>
    <t>CF3CHFCHFCF2CF3</t>
  </si>
  <si>
    <t>HFO-1234ze(E)</t>
  </si>
  <si>
    <t>(E)-CF3CH=CHF</t>
  </si>
  <si>
    <t>&lt;1</t>
  </si>
  <si>
    <t>HFO-1234yf</t>
  </si>
  <si>
    <t>CF3CF=CH2</t>
  </si>
  <si>
    <t>HFO-1336mzz(E)</t>
  </si>
  <si>
    <t>(E)-CF3CH=CHCF3</t>
  </si>
  <si>
    <t>HFO-1336mzz(Z)</t>
  </si>
  <si>
    <t>(Z)-CF3CH=CHCF3</t>
  </si>
  <si>
    <r>
      <rPr>
        <sz val="12"/>
        <rFont val="宋体"/>
        <charset val="134"/>
      </rPr>
      <t>全氟碳化物</t>
    </r>
  </si>
  <si>
    <r>
      <rPr>
        <sz val="12"/>
        <rFont val="宋体"/>
        <charset val="134"/>
      </rPr>
      <t>全氟甲烷</t>
    </r>
    <r>
      <rPr>
        <sz val="12"/>
        <rFont val="Times New Roman Regular"/>
        <charset val="134"/>
      </rPr>
      <t>(PFC-14)</t>
    </r>
  </si>
  <si>
    <t>CF4</t>
  </si>
  <si>
    <r>
      <rPr>
        <sz val="12"/>
        <rFont val="宋体"/>
        <charset val="134"/>
      </rPr>
      <t>全氟乙烷</t>
    </r>
    <r>
      <rPr>
        <sz val="12"/>
        <rFont val="Times New Roman Regular"/>
        <charset val="134"/>
      </rPr>
      <t>(PFC-116)</t>
    </r>
  </si>
  <si>
    <t>C2F6</t>
  </si>
  <si>
    <r>
      <rPr>
        <sz val="12"/>
        <rFont val="宋体"/>
        <charset val="134"/>
      </rPr>
      <t>全氟丙烷</t>
    </r>
    <r>
      <rPr>
        <sz val="12"/>
        <rFont val="Times New Roman Regular"/>
        <charset val="134"/>
      </rPr>
      <t>(PFC-218)</t>
    </r>
  </si>
  <si>
    <t>C3F8</t>
  </si>
  <si>
    <r>
      <rPr>
        <sz val="12"/>
        <rFont val="宋体"/>
        <charset val="134"/>
      </rPr>
      <t>全氟环丁烷</t>
    </r>
    <r>
      <rPr>
        <sz val="12"/>
        <rFont val="Times New Roman Regular"/>
        <charset val="134"/>
      </rPr>
      <t>(PFC-318)</t>
    </r>
  </si>
  <si>
    <t>c-C4F8</t>
  </si>
  <si>
    <r>
      <rPr>
        <sz val="12"/>
        <rFont val="宋体"/>
        <charset val="134"/>
      </rPr>
      <t>全氟丁烷</t>
    </r>
    <r>
      <rPr>
        <sz val="12"/>
        <rFont val="Times New Roman Regular"/>
        <charset val="134"/>
      </rPr>
      <t>(PFC-31-10)</t>
    </r>
  </si>
  <si>
    <t>C4F10</t>
  </si>
  <si>
    <r>
      <rPr>
        <sz val="12"/>
        <rFont val="宋体"/>
        <charset val="134"/>
      </rPr>
      <t>全氟戊烷</t>
    </r>
    <r>
      <rPr>
        <sz val="12"/>
        <rFont val="Times New Roman Regular"/>
        <charset val="134"/>
      </rPr>
      <t>(PFC-41-12)</t>
    </r>
  </si>
  <si>
    <t>C5F12</t>
  </si>
  <si>
    <r>
      <rPr>
        <sz val="12"/>
        <rFont val="宋体"/>
        <charset val="134"/>
      </rPr>
      <t>全氟己烷</t>
    </r>
    <r>
      <rPr>
        <sz val="12"/>
        <rFont val="Times New Roman Regular"/>
        <charset val="134"/>
      </rPr>
      <t>(PFC-51-14)</t>
    </r>
  </si>
  <si>
    <t>C6F14</t>
  </si>
  <si>
    <t>PFC-61-16</t>
  </si>
  <si>
    <t>n-C7F16</t>
  </si>
  <si>
    <t>PFC-71-18</t>
  </si>
  <si>
    <t>n-C8F18</t>
  </si>
  <si>
    <r>
      <rPr>
        <sz val="12"/>
        <rFont val="宋体"/>
        <charset val="134"/>
      </rPr>
      <t>混合物</t>
    </r>
  </si>
  <si>
    <t>R401A</t>
  </si>
  <si>
    <r>
      <rPr>
        <sz val="12"/>
        <rFont val="Times New Roman"/>
        <charset val="134"/>
      </rPr>
      <t>R-22 53.0%</t>
    </r>
    <r>
      <rPr>
        <sz val="12"/>
        <rFont val="黑体"/>
        <charset val="134"/>
      </rPr>
      <t>；</t>
    </r>
    <r>
      <rPr>
        <sz val="12"/>
        <rFont val="Times New Roman"/>
        <charset val="134"/>
      </rPr>
      <t>R-152a 13.0%</t>
    </r>
    <r>
      <rPr>
        <sz val="12"/>
        <rFont val="黑体"/>
        <charset val="134"/>
      </rPr>
      <t>；</t>
    </r>
    <r>
      <rPr>
        <sz val="12"/>
        <rFont val="Times New Roman"/>
        <charset val="134"/>
      </rPr>
      <t>R-124 34.0%</t>
    </r>
  </si>
  <si>
    <t>R402A</t>
  </si>
  <si>
    <r>
      <rPr>
        <sz val="12"/>
        <rFont val="Times New Roman"/>
        <charset val="134"/>
      </rPr>
      <t>R-125 60.0%</t>
    </r>
    <r>
      <rPr>
        <sz val="12"/>
        <rFont val="黑体"/>
        <charset val="134"/>
      </rPr>
      <t>；</t>
    </r>
    <r>
      <rPr>
        <sz val="12"/>
        <rFont val="Times New Roman"/>
        <charset val="134"/>
      </rPr>
      <t>R-290 2.0%</t>
    </r>
    <r>
      <rPr>
        <sz val="12"/>
        <rFont val="黑体"/>
        <charset val="134"/>
      </rPr>
      <t>；</t>
    </r>
    <r>
      <rPr>
        <sz val="12"/>
        <rFont val="Times New Roman"/>
        <charset val="134"/>
      </rPr>
      <t>R-22 38.0%</t>
    </r>
  </si>
  <si>
    <t>R403B</t>
  </si>
  <si>
    <r>
      <rPr>
        <sz val="12"/>
        <rFont val="Times New Roman"/>
        <charset val="134"/>
      </rPr>
      <t>R-290 5.0%</t>
    </r>
    <r>
      <rPr>
        <sz val="12"/>
        <rFont val="黑体"/>
        <charset val="134"/>
      </rPr>
      <t>；</t>
    </r>
    <r>
      <rPr>
        <sz val="12"/>
        <rFont val="Times New Roman"/>
        <charset val="134"/>
      </rPr>
      <t>R-22 56.0%</t>
    </r>
    <r>
      <rPr>
        <sz val="12"/>
        <rFont val="黑体"/>
        <charset val="134"/>
      </rPr>
      <t>；</t>
    </r>
    <r>
      <rPr>
        <sz val="12"/>
        <rFont val="Times New Roman"/>
        <charset val="134"/>
      </rPr>
      <t>R-218 39.0%</t>
    </r>
  </si>
  <si>
    <t>R404A</t>
  </si>
  <si>
    <r>
      <rPr>
        <sz val="12"/>
        <rFont val="Times New Roman"/>
        <charset val="134"/>
      </rPr>
      <t>R-125 44.0%</t>
    </r>
    <r>
      <rPr>
        <sz val="12"/>
        <rFont val="黑体"/>
        <charset val="134"/>
      </rPr>
      <t>；</t>
    </r>
    <r>
      <rPr>
        <sz val="12"/>
        <rFont val="Times New Roman"/>
        <charset val="134"/>
      </rPr>
      <t>R-143a 52.0%</t>
    </r>
    <r>
      <rPr>
        <sz val="12"/>
        <rFont val="黑体"/>
        <charset val="134"/>
      </rPr>
      <t>；</t>
    </r>
    <r>
      <rPr>
        <sz val="12"/>
        <rFont val="Times New Roman"/>
        <charset val="134"/>
      </rPr>
      <t>R-134a 4.0%</t>
    </r>
  </si>
  <si>
    <t>R407A</t>
  </si>
  <si>
    <r>
      <rPr>
        <sz val="12"/>
        <rFont val="Times New Roman"/>
        <charset val="134"/>
      </rPr>
      <t>R-32 20.0%</t>
    </r>
    <r>
      <rPr>
        <sz val="12"/>
        <rFont val="黑体"/>
        <charset val="134"/>
      </rPr>
      <t>；</t>
    </r>
    <r>
      <rPr>
        <sz val="12"/>
        <rFont val="Times New Roman"/>
        <charset val="134"/>
      </rPr>
      <t>R-125 40.0%</t>
    </r>
    <r>
      <rPr>
        <sz val="12"/>
        <rFont val="黑体"/>
        <charset val="134"/>
      </rPr>
      <t>；</t>
    </r>
    <r>
      <rPr>
        <sz val="12"/>
        <rFont val="Times New Roman"/>
        <charset val="134"/>
      </rPr>
      <t>R-134a 40.0%</t>
    </r>
  </si>
  <si>
    <t>R407C</t>
  </si>
  <si>
    <r>
      <rPr>
        <sz val="12"/>
        <rFont val="Times New Roman"/>
        <charset val="134"/>
      </rPr>
      <t>R-32 23.0%</t>
    </r>
    <r>
      <rPr>
        <sz val="12"/>
        <rFont val="黑体"/>
        <charset val="134"/>
      </rPr>
      <t>；</t>
    </r>
    <r>
      <rPr>
        <sz val="12"/>
        <rFont val="Times New Roman"/>
        <charset val="134"/>
      </rPr>
      <t>R-125 25.0%</t>
    </r>
    <r>
      <rPr>
        <sz val="12"/>
        <rFont val="黑体"/>
        <charset val="134"/>
      </rPr>
      <t>；</t>
    </r>
    <r>
      <rPr>
        <sz val="12"/>
        <rFont val="Times New Roman"/>
        <charset val="134"/>
      </rPr>
      <t>R-134a 52.0%</t>
    </r>
  </si>
  <si>
    <t>R407F</t>
  </si>
  <si>
    <r>
      <rPr>
        <sz val="12"/>
        <rFont val="Times New Roman"/>
        <charset val="134"/>
      </rPr>
      <t>R-32 30.0%</t>
    </r>
    <r>
      <rPr>
        <sz val="12"/>
        <rFont val="黑体"/>
        <charset val="134"/>
      </rPr>
      <t>；</t>
    </r>
    <r>
      <rPr>
        <sz val="12"/>
        <rFont val="Times New Roman"/>
        <charset val="134"/>
      </rPr>
      <t>R-125 30.0%</t>
    </r>
    <r>
      <rPr>
        <sz val="12"/>
        <rFont val="黑体"/>
        <charset val="134"/>
      </rPr>
      <t>；</t>
    </r>
    <r>
      <rPr>
        <sz val="12"/>
        <rFont val="Times New Roman"/>
        <charset val="134"/>
      </rPr>
      <t>R-134a 40.0%</t>
    </r>
  </si>
  <si>
    <t>R408A</t>
  </si>
  <si>
    <r>
      <rPr>
        <sz val="12"/>
        <rFont val="Times New Roman"/>
        <charset val="134"/>
      </rPr>
      <t>R-125 7.0%</t>
    </r>
    <r>
      <rPr>
        <sz val="12"/>
        <rFont val="黑体"/>
        <charset val="134"/>
      </rPr>
      <t>；</t>
    </r>
    <r>
      <rPr>
        <sz val="12"/>
        <rFont val="Times New Roman"/>
        <charset val="134"/>
      </rPr>
      <t>R-143a 46.0%</t>
    </r>
    <r>
      <rPr>
        <sz val="12"/>
        <rFont val="黑体"/>
        <charset val="134"/>
      </rPr>
      <t>；</t>
    </r>
    <r>
      <rPr>
        <sz val="12"/>
        <rFont val="Times New Roman"/>
        <charset val="134"/>
      </rPr>
      <t>R-22 47.0%</t>
    </r>
  </si>
  <si>
    <t>R410A</t>
  </si>
  <si>
    <r>
      <rPr>
        <sz val="12"/>
        <rFont val="Times New Roman"/>
        <charset val="134"/>
      </rPr>
      <t>R-32 50.0%</t>
    </r>
    <r>
      <rPr>
        <sz val="12"/>
        <rFont val="黑体"/>
        <charset val="134"/>
      </rPr>
      <t>；</t>
    </r>
    <r>
      <rPr>
        <sz val="12"/>
        <rFont val="Times New Roman"/>
        <charset val="134"/>
      </rPr>
      <t>R-125 50.0%</t>
    </r>
  </si>
  <si>
    <t>R413A</t>
  </si>
  <si>
    <r>
      <rPr>
        <sz val="12"/>
        <rFont val="Times New Roman"/>
        <charset val="134"/>
      </rPr>
      <t>R-218 9.0%</t>
    </r>
    <r>
      <rPr>
        <sz val="12"/>
        <rFont val="黑体"/>
        <charset val="134"/>
      </rPr>
      <t>；</t>
    </r>
    <r>
      <rPr>
        <sz val="12"/>
        <rFont val="Times New Roman"/>
        <charset val="134"/>
      </rPr>
      <t>R-134a 88.0%</t>
    </r>
    <r>
      <rPr>
        <sz val="12"/>
        <rFont val="黑体"/>
        <charset val="134"/>
      </rPr>
      <t>；</t>
    </r>
    <r>
      <rPr>
        <sz val="12"/>
        <rFont val="Times New Roman"/>
        <charset val="134"/>
      </rPr>
      <t>R-600a 3.0%</t>
    </r>
  </si>
  <si>
    <t>R417A</t>
  </si>
  <si>
    <r>
      <rPr>
        <sz val="12"/>
        <rFont val="Times New Roman"/>
        <charset val="134"/>
      </rPr>
      <t>R-125 46.6%</t>
    </r>
    <r>
      <rPr>
        <sz val="12"/>
        <rFont val="黑体"/>
        <charset val="134"/>
      </rPr>
      <t>；</t>
    </r>
    <r>
      <rPr>
        <sz val="12"/>
        <rFont val="Times New Roman"/>
        <charset val="134"/>
      </rPr>
      <t>R-134a 50.0%</t>
    </r>
    <r>
      <rPr>
        <sz val="12"/>
        <rFont val="黑体"/>
        <charset val="134"/>
      </rPr>
      <t>；</t>
    </r>
    <r>
      <rPr>
        <sz val="12"/>
        <rFont val="Times New Roman"/>
        <charset val="134"/>
      </rPr>
      <t>R-600 3.4%</t>
    </r>
  </si>
  <si>
    <t>R420A</t>
  </si>
  <si>
    <r>
      <rPr>
        <sz val="12"/>
        <rFont val="Times New Roman"/>
        <charset val="134"/>
      </rPr>
      <t>R-134a 88.0%</t>
    </r>
    <r>
      <rPr>
        <sz val="12"/>
        <rFont val="黑体"/>
        <charset val="134"/>
      </rPr>
      <t>；</t>
    </r>
    <r>
      <rPr>
        <sz val="12"/>
        <rFont val="Times New Roman"/>
        <charset val="134"/>
      </rPr>
      <t>R-142b 12.0%</t>
    </r>
  </si>
  <si>
    <t>R422A</t>
  </si>
  <si>
    <r>
      <rPr>
        <sz val="12"/>
        <rFont val="Times New Roman"/>
        <charset val="134"/>
      </rPr>
      <t>R-125 85.1%</t>
    </r>
    <r>
      <rPr>
        <sz val="12"/>
        <rFont val="黑体"/>
        <charset val="134"/>
      </rPr>
      <t>；</t>
    </r>
    <r>
      <rPr>
        <sz val="12"/>
        <rFont val="Times New Roman"/>
        <charset val="134"/>
      </rPr>
      <t>R-134a 11.5%</t>
    </r>
    <r>
      <rPr>
        <sz val="12"/>
        <rFont val="黑体"/>
        <charset val="134"/>
      </rPr>
      <t>；</t>
    </r>
    <r>
      <rPr>
        <sz val="12"/>
        <rFont val="Times New Roman"/>
        <charset val="134"/>
      </rPr>
      <t>R-600a 3.4%</t>
    </r>
  </si>
  <si>
    <t>R422D</t>
  </si>
  <si>
    <r>
      <rPr>
        <sz val="12"/>
        <rFont val="Times New Roman"/>
        <charset val="134"/>
      </rPr>
      <t>R-125 65.1%</t>
    </r>
    <r>
      <rPr>
        <sz val="12"/>
        <rFont val="黑体"/>
        <charset val="134"/>
      </rPr>
      <t>；</t>
    </r>
    <r>
      <rPr>
        <sz val="12"/>
        <rFont val="Times New Roman"/>
        <charset val="134"/>
      </rPr>
      <t>R-134a 31.5%</t>
    </r>
    <r>
      <rPr>
        <sz val="12"/>
        <rFont val="黑体"/>
        <charset val="134"/>
      </rPr>
      <t>；</t>
    </r>
    <r>
      <rPr>
        <sz val="12"/>
        <rFont val="Times New Roman"/>
        <charset val="134"/>
      </rPr>
      <t>R-600a 3.4%</t>
    </r>
  </si>
  <si>
    <t>R423A</t>
  </si>
  <si>
    <r>
      <rPr>
        <sz val="12"/>
        <rFont val="Times New Roman"/>
        <charset val="134"/>
      </rPr>
      <t>R-134a 52.5%</t>
    </r>
    <r>
      <rPr>
        <sz val="12"/>
        <rFont val="黑体"/>
        <charset val="134"/>
      </rPr>
      <t>；</t>
    </r>
    <r>
      <rPr>
        <sz val="12"/>
        <rFont val="Times New Roman"/>
        <charset val="134"/>
      </rPr>
      <t>R-227ea 47.5%</t>
    </r>
  </si>
  <si>
    <t>R427A</t>
  </si>
  <si>
    <r>
      <rPr>
        <sz val="12"/>
        <rFont val="Times New Roman"/>
        <charset val="134"/>
      </rPr>
      <t>R-32 15.0%</t>
    </r>
    <r>
      <rPr>
        <sz val="12"/>
        <rFont val="黑体"/>
        <charset val="134"/>
      </rPr>
      <t>；</t>
    </r>
    <r>
      <rPr>
        <sz val="12"/>
        <rFont val="Times New Roman"/>
        <charset val="134"/>
      </rPr>
      <t>R-125 25.0%</t>
    </r>
    <r>
      <rPr>
        <sz val="12"/>
        <rFont val="黑体"/>
        <charset val="134"/>
      </rPr>
      <t>；</t>
    </r>
    <r>
      <rPr>
        <sz val="12"/>
        <rFont val="Times New Roman"/>
        <charset val="134"/>
      </rPr>
      <t>R-143a 10.0%</t>
    </r>
    <r>
      <rPr>
        <sz val="12"/>
        <rFont val="黑体"/>
        <charset val="134"/>
      </rPr>
      <t>；</t>
    </r>
    <r>
      <rPr>
        <sz val="12"/>
        <rFont val="Times New Roman"/>
        <charset val="134"/>
      </rPr>
      <t>R-134a 50.0%</t>
    </r>
  </si>
  <si>
    <t>R438A</t>
  </si>
  <si>
    <r>
      <rPr>
        <sz val="12"/>
        <rFont val="Times New Roman"/>
        <charset val="134"/>
      </rPr>
      <t>R-32 8.5%</t>
    </r>
    <r>
      <rPr>
        <sz val="12"/>
        <rFont val="黑体"/>
        <charset val="134"/>
      </rPr>
      <t>；</t>
    </r>
    <r>
      <rPr>
        <sz val="12"/>
        <rFont val="Times New Roman"/>
        <charset val="134"/>
      </rPr>
      <t>R-125 45.0%</t>
    </r>
    <r>
      <rPr>
        <sz val="12"/>
        <rFont val="黑体"/>
        <charset val="134"/>
      </rPr>
      <t>；</t>
    </r>
    <r>
      <rPr>
        <sz val="12"/>
        <rFont val="Times New Roman"/>
        <charset val="134"/>
      </rPr>
      <t>R-134a 44.2%</t>
    </r>
    <r>
      <rPr>
        <sz val="12"/>
        <rFont val="黑体"/>
        <charset val="134"/>
      </rPr>
      <t>；</t>
    </r>
    <r>
      <rPr>
        <sz val="12"/>
        <rFont val="Times New Roman"/>
        <charset val="134"/>
      </rPr>
      <t>R-600 1.7%</t>
    </r>
    <r>
      <rPr>
        <sz val="12"/>
        <rFont val="黑体"/>
        <charset val="134"/>
      </rPr>
      <t>；</t>
    </r>
    <r>
      <rPr>
        <sz val="12"/>
        <rFont val="Times New Roman"/>
        <charset val="134"/>
      </rPr>
      <t>R-601a 0.6%</t>
    </r>
  </si>
  <si>
    <t>R444A</t>
  </si>
  <si>
    <r>
      <rPr>
        <sz val="12"/>
        <rFont val="Times New Roman"/>
        <charset val="134"/>
      </rPr>
      <t>R-32 12.0%</t>
    </r>
    <r>
      <rPr>
        <sz val="12"/>
        <rFont val="黑体"/>
        <charset val="134"/>
      </rPr>
      <t>；</t>
    </r>
    <r>
      <rPr>
        <sz val="12"/>
        <rFont val="Times New Roman"/>
        <charset val="134"/>
      </rPr>
      <t>R-152a 5.0%</t>
    </r>
    <r>
      <rPr>
        <sz val="12"/>
        <rFont val="黑体"/>
        <charset val="134"/>
      </rPr>
      <t>；</t>
    </r>
    <r>
      <rPr>
        <sz val="12"/>
        <rFont val="Times New Roman"/>
        <charset val="134"/>
      </rPr>
      <t>R-1234ze(E) 83.0%</t>
    </r>
  </si>
  <si>
    <t>R445A</t>
  </si>
  <si>
    <r>
      <rPr>
        <sz val="12"/>
        <rFont val="Times New Roman"/>
        <charset val="134"/>
      </rPr>
      <t>R-744 6.0%</t>
    </r>
    <r>
      <rPr>
        <sz val="12"/>
        <rFont val="黑体"/>
        <charset val="134"/>
      </rPr>
      <t>；</t>
    </r>
    <r>
      <rPr>
        <sz val="12"/>
        <rFont val="Times New Roman"/>
        <charset val="134"/>
      </rPr>
      <t>R-134a 9.0%</t>
    </r>
    <r>
      <rPr>
        <sz val="12"/>
        <rFont val="黑体"/>
        <charset val="134"/>
      </rPr>
      <t>；</t>
    </r>
    <r>
      <rPr>
        <sz val="12"/>
        <rFont val="Times New Roman"/>
        <charset val="134"/>
      </rPr>
      <t>R-1234ze(E) 85.0%</t>
    </r>
  </si>
  <si>
    <t>R507A</t>
  </si>
  <si>
    <r>
      <rPr>
        <sz val="12"/>
        <rFont val="Times New Roman"/>
        <charset val="134"/>
      </rPr>
      <t>R-125 50.0%</t>
    </r>
    <r>
      <rPr>
        <sz val="12"/>
        <rFont val="黑体"/>
        <charset val="134"/>
      </rPr>
      <t>；</t>
    </r>
    <r>
      <rPr>
        <sz val="12"/>
        <rFont val="Times New Roman"/>
        <charset val="134"/>
      </rPr>
      <t>R-143a 50.0%</t>
    </r>
  </si>
  <si>
    <t>R508B</t>
  </si>
  <si>
    <r>
      <rPr>
        <sz val="12"/>
        <rFont val="Times New Roman"/>
        <charset val="134"/>
      </rPr>
      <t>R-23 46.0%</t>
    </r>
    <r>
      <rPr>
        <sz val="12"/>
        <rFont val="黑体"/>
        <charset val="134"/>
      </rPr>
      <t>；</t>
    </r>
    <r>
      <rPr>
        <sz val="12"/>
        <rFont val="Times New Roman"/>
        <charset val="134"/>
      </rPr>
      <t>R-116 54.0%</t>
    </r>
  </si>
  <si>
    <r>
      <rPr>
        <sz val="12"/>
        <rFont val="Times New Roman"/>
        <charset val="134"/>
      </rPr>
      <t>*</t>
    </r>
    <r>
      <rPr>
        <sz val="12"/>
        <rFont val="黑体"/>
        <charset val="134"/>
      </rPr>
      <t>二氧化碳当量（</t>
    </r>
    <r>
      <rPr>
        <sz val="12"/>
        <rFont val="Times New Roman"/>
        <charset val="134"/>
      </rPr>
      <t>CO2e</t>
    </r>
    <r>
      <rPr>
        <sz val="12"/>
        <rFont val="黑体"/>
        <charset val="134"/>
      </rPr>
      <t>）计算采用的</t>
    </r>
    <r>
      <rPr>
        <sz val="12"/>
        <rFont val="Times New Roman"/>
        <charset val="134"/>
      </rPr>
      <t>GWP</t>
    </r>
    <r>
      <rPr>
        <sz val="12"/>
        <rFont val="黑体"/>
        <charset val="134"/>
      </rPr>
      <t>与国家温室气体排放因子库、《省级温室气体清单编制指南（</t>
    </r>
    <r>
      <rPr>
        <sz val="12"/>
        <rFont val="Times New Roman"/>
        <charset val="134"/>
      </rPr>
      <t xml:space="preserve">2025 </t>
    </r>
    <r>
      <rPr>
        <sz val="12"/>
        <rFont val="黑体"/>
        <charset val="134"/>
      </rPr>
      <t>年版）》一致，采用政府间气候变化专门委员会（</t>
    </r>
    <r>
      <rPr>
        <sz val="12"/>
        <rFont val="Times New Roman"/>
        <charset val="134"/>
      </rPr>
      <t>IPCC</t>
    </r>
    <r>
      <rPr>
        <sz val="12"/>
        <rFont val="黑体"/>
        <charset val="134"/>
      </rPr>
      <t>）第五次评估报告（</t>
    </r>
    <r>
      <rPr>
        <sz val="12"/>
        <rFont val="Times New Roman"/>
        <charset val="134"/>
      </rPr>
      <t>AR5</t>
    </r>
    <r>
      <rPr>
        <sz val="12"/>
        <rFont val="黑体"/>
        <charset val="134"/>
      </rPr>
      <t>）的</t>
    </r>
    <r>
      <rPr>
        <sz val="12"/>
        <rFont val="Times New Roman"/>
        <charset val="134"/>
      </rPr>
      <t>100</t>
    </r>
    <r>
      <rPr>
        <sz val="12"/>
        <rFont val="黑体"/>
        <charset val="134"/>
      </rPr>
      <t>年时间尺度，以确保排放因子与现行国内及国际报告要求一致。</t>
    </r>
  </si>
  <si>
    <t>常见问题与解答（Q&amp;A）</t>
  </si>
  <si>
    <t>范围一常见问题与解答</t>
  </si>
  <si>
    <t>固定源燃烧</t>
  </si>
  <si>
    <t>Q1. 为什么燃料有按TJ和按吨两行？</t>
  </si>
  <si>
    <t>在不同企业中，同种燃料可能存在多种计量交接单位，不同类型单位换算过程存在一定专业技术门槛，为了便于企业直接使用，本文件直接提供不同单位的排放因子，降低使用门槛。热量单位（TJ）的排放因子是燃料排放因子的底层数据，其他各种单位排放因子，均基于热量排放因子通过物理参数以及数学换算得到。因此热量单位排放因子准确性较高，建议优先使用热量单位排放因子。</t>
  </si>
  <si>
    <t>Q2. 如何基于热量单位排放因子得到重量单位的排放因子、体积单位排放因子？</t>
  </si>
  <si>
    <t>本文件基于低位热值（NCV）将热量单位排放因子（tCO2/TJ）换算为重量或体积单位排放因子（tCO2/t 燃料，tCO2/Nm3 燃料）。NCV数据来自国家温室气体排放因子数据库、《2005 中国温室气体清单研究》、《中国能源统计年鉴 2024》、《2006年IPCC 国家温室气体清单指南》等国内外权威来源，以确保换算结果具有代表性。但是即使同种燃料之间NCV也存在较大差异，尤其是煤炭和天然气，不同来源的煤炭和天然气NCV差异可能达到20%~30%甚至更高，为确保核算结果准确，推荐优先基于实测的NCV结果，使用基于热量排放因子计算燃料燃烧碳排放量。</t>
  </si>
  <si>
    <t>Q3. 如何获取燃料的低位热值发热量？</t>
  </si>
  <si>
    <t>燃料的低位热值可以通过实验室测定，如果没有第三方核查要求，NCV既可以来自企业自建的实验室，也可以使用委外化验结果。如果燃料消耗量不大，并且是来源稳定的液体或者气体燃料，可以向燃料供应商索要一份近一年的燃料热值化验报告。</t>
  </si>
  <si>
    <t>Q4. 为什么液体燃料有按吨和按立方米两行？</t>
  </si>
  <si>
    <t>实际操作中，液体燃料存在按照重量和体积两种单位进行计量结算的情景，尤其是企业中广泛存在的公务车燃油加注情景，通常以体积单位进行结算。为了降低企业使用难度，按照相对统一的规则进行换算，本文件参考《温室气体排放核算与报告要求 第27部分:陆上交通运输企业》（GB/T32151.27—2024）中燃料密度规定，将基于重量的排放因子（tCO2/t 燃料）换算为基于体积的排放因子（tCO2/m³燃料）。</t>
  </si>
  <si>
    <t>移动源燃烧</t>
  </si>
  <si>
    <t>Q1. 汽油车辆甲烷和氧化亚氮排放因子应如何选取？</t>
  </si>
  <si>
    <t>对于道路车辆（乘用车和轻型商用车）通常可以直接使用表格中的排放因子。不论是在《省级温室气体清单编制指南（2025 年版）》，还是在国家温室气体排放因子数据库中，都提供三类汽油车的甲烷和氧化亚氮排放因子，分别是无尾气控制技术、氧化催化技术和1995年后低里程轻型车。这三类因子的核心差异是尾气处理技术，分别对应无尾气处理、氧化催化技术和三元催化技术。中国2007年实施国三标准开始要求使用三元催化器进行尾气控制，2026年路上跑的乘用车基本都满足国五/国六标准，远高于标准中“1995年后低里程轻型车”要求，因此本文件默认使用“1995年后低里程轻型车”因子进行计算。另外需要考虑催化剂会随里程老化，N2O排放可能增加。对于高里程的企业车辆(出租车、物流车)，可以考虑对N2O因子上浮作为保守估计。</t>
  </si>
  <si>
    <t>Q2. 如何量化新能源汽车的使用排放？</t>
  </si>
  <si>
    <r>
      <rPr>
        <sz val="12"/>
        <rFont val="宋体"/>
        <charset val="134"/>
      </rPr>
      <t>传统燃油车排放完全归属于移动源，可以基于本文件的范围一中提供的燃油消耗量或者行驶里程进行计算。新能源汽车与此不同，</t>
    </r>
    <r>
      <rPr>
        <b/>
        <sz val="12"/>
        <rFont val="宋体"/>
        <charset val="134"/>
      </rPr>
      <t>纯电动汽车（BEV）完全使用电力</t>
    </r>
    <r>
      <rPr>
        <sz val="12"/>
        <rFont val="宋体"/>
        <charset val="134"/>
      </rPr>
      <t>，产生的排放应当归属于范围二，优先使用车辆实际充电量，在充电量不可得时，可以参考车辆百公里电耗，将行驶里程折算电量，带入所在地电力排放因子计算排放量。</t>
    </r>
    <r>
      <rPr>
        <b/>
        <sz val="12"/>
        <rFont val="宋体"/>
        <charset val="134"/>
      </rPr>
      <t>插电混合动力汽车（PHEV）</t>
    </r>
    <r>
      <rPr>
        <sz val="12"/>
        <rFont val="宋体"/>
        <charset val="134"/>
      </rPr>
      <t>同时使用化石能源和电力，其排放量需要分别处理，可以使用车辆实际加油和充电量计算。如果用户需求量多，后续本文件可以基于公开的车型能耗数据，提供一份分车型的油耗和电耗转化表格，方便将行驶里程分别折算油量和电量，在分别结算车辆行驶过程中消耗燃油和电力得排放。</t>
    </r>
  </si>
  <si>
    <t>Q3. 如何确定使用车辆的级别（属于小型车、中型车还是大型车）？</t>
  </si>
  <si>
    <t>车辆分级可以参考国标GB/T3730.1-2022《汽车，挂车及汽车列车术语和定义第1部分：类型》中的附录A，基于车长、排量以及发动机最大功率对车辆进行划分。</t>
  </si>
  <si>
    <t>Q4. 非道路车辆温室气体排放应当如何量化？</t>
  </si>
  <si>
    <t>非道路移动机械（工程车、工业车、农林机械、港作机械，常见有挖掘机、推土机、叉车、拖拉机、码头起重机等）的负载波动大、工况恶劣、排放控制技术远低于道路车辆，其次其排放水平，尤其是甲烷和氧化亚氮排放量也高于道路车辆，如果条件允许，建议单独进行核算，排放因子可以参考IPCC 第一卷第三章表3.3.1 非道路移动源和机械的缺省排放因子。</t>
  </si>
  <si>
    <t>工业生产过程</t>
  </si>
  <si>
    <t>Q1. 尿素用于柴油车辆尾气净化过程以及对应因子的使用场景？</t>
  </si>
  <si>
    <t>柴油车加尿素是为了降低尾气中有害氮氧化物的排放，使其转化为无害的氮气和水，从而满足环保法规要求并减少大气污染。表中为纯尿素的理论因子(按化学计量比)。实际核算应乘以尿素溶液的浓度(质量分数)，浓度应基于实际使用情况，在缺乏数据的情况下，可以使用 GB 29518-2013 规定的浓度32.5%进行计算。</t>
  </si>
  <si>
    <t>Q2. 碳酸盐因子可以直接用吗？</t>
  </si>
  <si>
    <t>本文件中的碳酸盐因子为纯碳酸盐理论因子(按化学计量比)。实际核算应乘以碳酸盐纯度(质量分数)与煅烧率/转化率；多种碳酸盐混合时分别计算后求和。</t>
  </si>
  <si>
    <t>Q3. 化工过程装了尾气处理装置怎么算？</t>
  </si>
  <si>
    <t>硝酸/己二酸生产若安装N2O催化分解或热分解装置,实际排放=理论排放×(1−去除效率);去除效率以经核查的实测数据为准。</t>
  </si>
  <si>
    <t>人为逸散排放</t>
  </si>
  <si>
    <t>Q1. 是否需要计算工厂内污水处理碳排放量？</t>
  </si>
  <si>
    <t>对污水进行生物处理时，会产生CO2和CH4等温室气体，因此需要核算污水处理工序的温室气体排放。但是为了避免误算生物源排放以及重复计算，按照核算指南规定，污水处理仅核算CH4排放。而污水厌氧处理工艺会产生大量甲烷，因此通常只需要核算厌氧工艺阶段产生的温室气体排放即可，因此仅需使用厌氧工艺的COD去除量计算排放量。如果使用整个污水处理流程的COD去除量将碳排放多算数倍。</t>
  </si>
  <si>
    <t>Q2. 是否需要计算工厂内化粪池碳排放量？</t>
  </si>
  <si>
    <t>首先需要评估核算边界内是否有化粪池，不同城市对于是否需要设置化粪池的要求不同，目前重庆、河南、福建、四川、广州、上海、青岛等地区，可以根据实际情况取消化粪池。上述地区需要优先确定核算边界内是否有化粪池。其次，粪池内沉淀的污泥经过3个月以上的厌氧发酵分解，有机物分解成二氧化碳和甲烷。但是管理良好的化粪池清掏周期为3~12个月，有机物积累有限，并且受到温度、PH、溶解氧和水力停留时间等多重因素影响，其排放量小，不确定度高，缺乏有效减排措施，企业可以成本和重要性角度评估是否需要将其纳入清册。（城镇高质量发展背景下化粪池取舍的探讨）</t>
  </si>
  <si>
    <t>Q3. 冷媒和灭火器逸散排放量怎么算？</t>
  </si>
  <si>
    <t>制冷剂/ODS逸散排放量(tCO₂e)=Σ[各制冷剂逸散量(kg)×对应GWP]÷1000。逸散量的获取有三种方法,优先级:物料平衡法 &gt; 排放因子法(基于逸散系数)
① 物料平衡法(最准确,有台账时首选):某制冷剂年逸散量(kg)=年初库存量+本年购入量−年末库存量−本年回收/报废处置量−设备中存量变化。适用于有完整制冷剂采购、加注、回收台账的企业。
② 排放因子法(无台账时常用):某设备某制冷剂年逸散量(kg)=设备制冷剂充注量(kg)×该设备类型年逸散系数(%/年)。逸散系数参考IPCC 2006国家温室气体清单指南(第3卷第7章),按设备类型/生命周期阶段取值。新装、运行、维修、报废各阶段可分别计算后求和。</t>
  </si>
  <si>
    <t>Q4. 哪些类型制冷剂、灭火器气体逸散排放需要量化并报告在温室气体清册中？</t>
  </si>
  <si>
    <t>仅需将《京都议定书》规定的7类温室气体，即CO₂、CH₄、N₂O、HFCs、PFCs、NF₃和SF₆，纳入相应的温室气体清单；其他气体可在报告中单独披露</t>
  </si>
  <si>
    <t>Q5. 关于GWP中HFO和HFC的说明？</t>
  </si>
  <si>
    <t>在AR5中，HFO通常按“不饱和 HFC”处理，很多物质用HFC-1234yf、HFC-1234ze(E)这类名称列在HFC体系里。但是在AR6中，HFO从HFC中独立出来，成为一个单独类别。HFO含碳碳双键，反应性更强，大气寿命通常只有几天到几个月，因此HFO的GWP通常极低。在本文件中，仍将HFO视为HFCs的一类。</t>
  </si>
  <si>
    <t>生物燃料</t>
  </si>
  <si>
    <t>Q1. 如何报告生物燃料的排放量？</t>
  </si>
  <si>
    <t>根据IPCC规则，生物质燃料燃烧产生的CO2被视为自然界碳循环的一部分，生物质燃烧产生的生物源CO₂在温室气体清单范围外单独报告，燃烧产生的CH₄和N₂O应计入相应范围，燃料生产、加工和运输等生命周期排放应另行核算。参考GHG Protocol标准要求，组织可以单独报告来自生物源的CO2排放，不纳入组织排放总量，而是在排放报告中单独展示，以确保组织对其活动可能产生的所有CO2来源保持透明。真正需要计入排放总量的，是燃烧过程中产生的甲烷和氧化亚氮。</t>
  </si>
  <si>
    <t>范围二常见问题与解答</t>
  </si>
  <si>
    <t>Q1. 电力排放因子数据的来源，以及对应的年份？</t>
  </si>
  <si>
    <t>电力排放因子数据主要来自《关于发布2023年电力二氧化碳排放因子的公告》（公告 2025年 第47号）。对于公告未覆盖的区域，电力排放因子数据基于当地企、事业单位公开数据计算得到。所有电力排放因子均代表2023年实际情况。</t>
  </si>
  <si>
    <t>Q2. 基于位置方法（location-based）与基于市场方法（market-based）的区别以及使用场景？</t>
  </si>
  <si>
    <t>● 基于位置方法（location-based）是按用电所在地电网平均排放因子核算外购电力排放；基于市场方法（market-based）是按企业通过合同、绿电交易、绿证等取得的特定电力环境属性核算外购电力排放。按照GHG Protocol标准要求，企业必须采用 location-based方法披露外购电力碳排放；仅在企业使用了合规的“合同工具”时（在中国大陆市场为GEC绿证），可采用 market-based 作为补充披露口径。如果企业参照其他框架进行数据报告时，应按各自要求执行。</t>
  </si>
  <si>
    <t>● 基于地理位置来核算电力消费间接排放的场景主要使用全国、区域及省级电力平均二氧化碳排放因子，用户可以根据核算规则要求，选用相应地理范围（全国、区域或省级）电力平均二氧化碳排放因子进行核算。</t>
  </si>
  <si>
    <t>● 基于市场方式来核算电力消费间接排放的场景应当使用全国电力平均二氧化碳排放因子（不包括市场化交易的非化石能源电量）。其中市场化交易的非化石能源电量是指所有进入电力市场交易的非化石能源电量，含绿色电力交易电量以及其他市场化交易的非化石能源电量，涉及水电、风电、太阳能发电、核电等所有非化石能源电力类型。例如，用户若购买绿电或其他可追溯来源的非化石能源电力，其对应电量的排放可按“0”核算；剩余外购电量的排放，应选用全国电力平均二氧化碳排放因子（不包括市场化交易的非化石能源电量）进行核算。</t>
  </si>
  <si>
    <t>Q3. 是否需要核算外购电力的输配电（T&amp;D）损耗？</t>
  </si>
  <si>
    <t>建议组织同时核算其购买电力的输配电（T&amp;D）损耗，即电力从发电厂输送至其场所过程中发生的损耗。应使用电力T&amp;D（输配电）因子进行核算。T&amp;D排放应计入范围三燃料和能源相关活动目录下。</t>
  </si>
  <si>
    <t>Q4. 现场自发自用的可再生电力如何核算？</t>
  </si>
  <si>
    <t>基于GB/T 32150-2025 《工业企业温室气体排放核算和报告通则》，非化石能源电力直供企业使用且未并入市政电网的非化石能源电力消费量的排放因子为零。因此，企业现场自发自用可再生电力，不论发电与用电设施的产权是否相同，该部分电量排放因子通常按照零计算。</t>
  </si>
  <si>
    <t>Q5. 什么情况下使用全国平均(不包括市场化交易的非化石能源电量)？</t>
  </si>
  <si>
    <t>按照国家标准《工业企业温室气体排放核算和报告通则》（GB/T 32150-2025）要求，企业使用特定项目的非化石能源电力排放因子时应提供以下信息：发电与用电双方签订的市场化交易合同,以及按合同执行的绿色电力证书交易凭证和由省级及以上电力交易机构出具的交易结算凭证。</t>
  </si>
  <si>
    <t>Q1. 碳市场供热基准值怎么用？</t>
  </si>
  <si>
    <t>当外购热力来自全国碳市场纳管发电机组时，可按热源类型（燃煤/燃气热电联产）选用范围二表单中对应基准值；该值为配额分配口径，会随年度方案微调。</t>
  </si>
  <si>
    <t>Q2. 如何计算外购蒸汽、热水碳排放？</t>
  </si>
  <si>
    <t>外购蒸汽与热水通常以质量单位（吨）进行结算，与本文件中的排放因子单位不同，无法直接使用。需要基于热焓公式，将质量单位转化为热量单位后，带入本文件的热力排放因子进行计算。受生产工艺不同，蒸汽、热水存在多种热力状态，本文件不提供焓值计算工具，用户可以参考网络公开的热焓对照表、工程计算工具进行换算（例如，TLV公司的工程计算软件，https://toolbox.tlv.com/global/CN/calculator/steam-table-pressure.html#，请注意，本文件不对该软件的计算结果进行任何形式保障，请读者自行判断使用风险）。</t>
  </si>
  <si>
    <t>Q3. 如何选择外购冷气、外购压缩空气等其他耗能工质排放因子？</t>
  </si>
  <si>
    <t>在ISO 14064-1:2018中明确要求在与能源有关的间接排放类别（范围二）下量化外购能源排放，案例中提到了外购冷气、外购压缩空气的情况，但是上述两种耗能工质的排放因子受能源来源、生产工艺及系统效率等因素影响较大，不同地区、不同供应单位之间差异明显。因此，应优先采用实测值能够更真实反映企业实际使用能源对应的排放水平，提高核算结果的准确性和针对性。</t>
  </si>
  <si>
    <t>范围三常见问题与解答</t>
  </si>
  <si>
    <t>采购的商品和服务</t>
  </si>
  <si>
    <t>Q1. 再生材料排放因子采用什么核算方法？是否包含原生材料生产阶段的排放？？</t>
  </si>
  <si>
    <t>本文件中的再生材料排放因子统一采用再生含量法（Recycled Content Method，RCM，也称截断法）。按照该方法，再生材料在上一生命周期中因原料开采、原生材料生产及使用产生的排放不分配至当前产品系统，因此因子中不包含其原生材料生产阶段的排放，仅核算废旧材料为满足再次使用要求而进行的回收处理、分选、预处理及再生加工等过程产生的温室气体排放，具体核算边界以各因子的说明为准。使用该因子时，不应再叠加相应原生材料的排放因子，以避免重复计算。</t>
  </si>
  <si>
    <t>Q1. 支出法因子数据来源以及基础信息？</t>
  </si>
  <si>
    <t>本文件中所有支出法排放因子数据均来自2020年版本中国环境扩展投入产出（CEEIO）数据库（Version 4.1），该版本数据库该数据库是基于中国政府统计机构发布的基准经济投入产出表，结合多源环境卫星账户编制而成。在核心参数方面，该数据以人民币（RMB） 为币种，价格口径与2020年国家投入产出表保持一致，为含增值税的生产者价格，投入产出表的基准年份及价格基年均为2020年。另外，支出法因子通常作为分析排放重要性的筛查性因子，如果有条件，建议优先使用基于实物量或供应商数据。</t>
  </si>
  <si>
    <t>Q2. 如何使用支出法的排放因子？</t>
  </si>
  <si>
    <t>支出法因子基于国家统计局定期发布的投入产出表，投入产出表并非每年发布，本文件中提供的因子基于2020年中国投入产出表计算。由于经济的通货膨胀或者紧缩，2020年货币价值与当下存在差异。如用户需将因子用于其他非基准年的核算，建议采用对应年份的行业价格指数（消费者价格指数或者工业生产者出厂价格指数）进行平减调整。美国新罕布什尔大学的可持续发展研究所推出的“校园碳足迹核算与规划工具”中建议使用消费者价格指数作为平减因子，用户可以根据具体情况进行采用适合自己的因子。</t>
  </si>
  <si>
    <t>Q1. 外购电力上游排放因子边界包含哪些排放？</t>
  </si>
  <si>
    <t>根据GHG Protocol《企业价值链(范围三)核算与报告标准》中要求，外购电力上游排放边界覆盖，企业消耗的电力而消耗的燃料的开采、生产和运输活动，例如煤矿开采、燃料提炼、天然气提取等。不包含电力的传输损耗（T&amp;D排放）。</t>
  </si>
  <si>
    <t>Q2. 为什么外购电力上游排放因子与生态环境部发布的发布最新电力碳足迹因子数据不同？</t>
  </si>
  <si>
    <t>核心原因是边界不同，生态环境部发布的发布最新电力碳足迹因子包含了发电燃料和设备的生产、燃烧发电、设备退役等多个阶段，并且考虑了多种发电技术，而本文件参考GHG Protocol标准，系统边界限定为电力系统消耗燃料的上游获取阶段，包括燃煤与天然气的资源获取及相关上游处理过程；不包含发电设施的建设、设备制造、安装、运行维护及退役处置等生命周期阶段。上述原因共同导致差异。</t>
  </si>
  <si>
    <t>Q3. 如何使用外购电力上游排放因子？</t>
  </si>
  <si>
    <t>在计算外购电力上游排放因子时，已经按照终端用户使用习惯进行优化，依据输配电损失率对发电侧上游排放因子进行折算修正。用户只需要使用实际外购电量与外购电力上游碳排放因子相乘即可计算出外购电力上游碳排放量。</t>
  </si>
  <si>
    <t>Q4. 以及计算了外购电力上游排放，还需要计算T&amp;D排放吗？</t>
  </si>
  <si>
    <t>需要。按照GHG Protocol《企业价值链(范围三)核算与报告标准》中要求，电力最终消费者需要在范围三类别三中报告两类电力相关碳排放，外购电力上游排放、T&amp;D排放，两类排放排放之间并无重叠。外购电力上游排放覆盖燃料开发、运输等过程，T&amp;D排放覆盖电力从发电设施到电力最终消费者过程，由于线路损耗导致的排放。二者是电力生命周期不同阶段的排放。</t>
  </si>
  <si>
    <r>
      <rPr>
        <b/>
        <sz val="14"/>
        <color rgb="FFFFFFFF"/>
        <rFont val="黑体"/>
        <charset val="134"/>
      </rPr>
      <t>上游运输及配送</t>
    </r>
    <r>
      <rPr>
        <b/>
        <sz val="14"/>
        <color rgb="FFFFFFFF"/>
        <rFont val="Times New Roman"/>
        <charset val="134"/>
      </rPr>
      <t>&amp;</t>
    </r>
    <r>
      <rPr>
        <b/>
        <sz val="14"/>
        <color rgb="FFFFFFFF"/>
        <rFont val="黑体"/>
        <charset val="134"/>
      </rPr>
      <t>下游运输及配送</t>
    </r>
  </si>
  <si>
    <t>Q1. 运输排放应当使用生命周期排放因子（WTW）还是燃烧排放因子（TTW）？</t>
  </si>
  <si>
    <t>在可能的条件下，企业宜尽量使用生命周期排放因子。按照《企业价值链(范围三)核算与报告标准》建议，企业宜使用生命周期排放因子（WTW）来计算报告企业价值链中，与消耗能源相关的范围三排放。相比于燃烧排放因子（TTW），生命周期排放因子代表了燃料和能源的上游供应链的全部排放。</t>
  </si>
  <si>
    <t>Q2. 重型、中型、轻型、微型货车怎么判断？</t>
  </si>
  <si>
    <t>按源文献附录，重型为最大允许总质量≥12t；中型为4.5t≤总质量&lt;12t且车长≥6m；轻型为总质量&lt;4.5t或车长&lt;6m；微型为总质量≤1.8t且车长≤3.5m。本表按推荐表的具体质量区间展开。</t>
  </si>
  <si>
    <t>Q3. 只有运输吨公里和能源类型，没有车辆大小怎么办？</t>
  </si>
  <si>
    <t>可优先使用“不区分质量区间/只知道能源类型”的公路货运因子。例如100,000 tkm柴油公路货运可选柴油货车能源类型均值WTW因子0.2276 kgCO2e/tkm，排放量为22,760 kgCO2e。</t>
  </si>
  <si>
    <t>Q4. 这些因子适用于范围三的哪些类别？</t>
  </si>
  <si>
    <t>通常用于范围三类别4“上游运输和配送”和类别9“下游运输和配送”。《温室气体核算体系》中按照付费原则对上游、下游运输有明确定义。但是实际场景中，不同企业的物流战略大相径庭，建议企业结合自身战略和实际情况寻找合适自己的分类方式。</t>
  </si>
  <si>
    <t>Q5. 冷链运输能直接用普通货车因子吗？</t>
  </si>
  <si>
    <t>不建议。若活动属于冷链公路货运，应使用冷链对应因子。例如重型柴油冷链公路货运WTW因子为0.1015 kgCO2e/tkm，而不是普通重型柴油货车因子。</t>
  </si>
  <si>
    <t>Q6. 非公路运输只有TTW因子时，能不能当作WTW？</t>
  </si>
  <si>
    <t>不建议直接等同。非公路原始资料推荐因子多为TTW口径；如报告需要WTW口径，应另行补充燃料或电力上游排放，或选用表中已注明WTW的因子。</t>
  </si>
  <si>
    <t>Q1. 如何计算废弃物重量？</t>
  </si>
  <si>
    <t>可采用多种方法确定组织产生的废弃物量。危险废弃物可以基于收运方提供的危废物转移联单，因为其中可能包含已收集废弃物的具体信息。对于一般固废，可以使用收运方提供的单据；对于生活垃圾也可开展废弃物审计，即由员工定期抽样分析废弃物组成，并称量产生的废弃物和/或回收物。</t>
  </si>
  <si>
    <t>Q2. 这些因子能否用于判断填埋、焚烧或其他处置方式哪个更低碳？</t>
  </si>
  <si>
    <t>不建议直接用于完整生命周期方案比较。本文因子仅覆盖文献定义的处置阶段排放，未纳入收集运输、设施建设、能源回收替代效益等边界外影响。</t>
  </si>
  <si>
    <r>
      <rPr>
        <b/>
        <sz val="14"/>
        <color rgb="FFFFFFFF"/>
        <rFont val="黑体"/>
        <charset val="134"/>
      </rPr>
      <t>商务差旅</t>
    </r>
    <r>
      <rPr>
        <b/>
        <sz val="14"/>
        <color rgb="FFFFFFFF"/>
        <rFont val="Times New Roman"/>
        <charset val="134"/>
      </rPr>
      <t>&amp;</t>
    </r>
    <r>
      <rPr>
        <b/>
        <sz val="14"/>
        <color rgb="FFFFFFFF"/>
        <rFont val="黑体"/>
        <charset val="134"/>
      </rPr>
      <t>员工通勤</t>
    </r>
  </si>
  <si>
    <t>Q1. 只有支出数据，如何用于计算差旅排放？</t>
  </si>
  <si>
    <t>目前没有经确认的行业基准可为差旅提供准确的CO2e/人民币支出数据。建议组织改进数据收集流程，以便按距离报告（已有CO2e/pkm数值）。或者，组织可在多年中收集自身数据并形成自有基准。</t>
  </si>
  <si>
    <t>Q2. 为什么单位为pkm？</t>
  </si>
  <si>
    <t>回答：员工通勤和差旅通常按乘客出行距离核算。为避免车辆公里与人公里混用，本表仅保留或补充可按pkm使用的因子。</t>
  </si>
  <si>
    <r>
      <rPr>
        <b/>
        <sz val="14"/>
        <color rgb="FFFFFFFF"/>
        <rFont val="黑体"/>
        <charset val="134"/>
      </rPr>
      <t>全球变暖潜势（</t>
    </r>
    <r>
      <rPr>
        <b/>
        <sz val="14"/>
        <color rgb="FFFFFFFF"/>
        <rFont val="Times New Roman"/>
        <charset val="134"/>
      </rPr>
      <t>GWP</t>
    </r>
    <r>
      <rPr>
        <b/>
        <sz val="14"/>
        <color rgb="FFFFFFFF"/>
        <rFont val="黑体"/>
        <charset val="134"/>
      </rPr>
      <t>）</t>
    </r>
  </si>
  <si>
    <t>Q1. GWP页面中包含了哪些温室气体？</t>
  </si>
  <si>
    <t>氢氟碳化物（HFCs）和全氟化碳（PFCs）以外的其他制冷剂也被确认可以影响我们的天然系统。但是，本文件只涵盖联合国气候变化框架公约的年度温室气体清单强制性报告要求的温室气体﹝二氧化碳、甲烷、氧化亚氮、氢氟碳化物，全氟化碳、六氟化硫和三氟化氮﹞。本文件仅将适用核算标准规定的温室气体纳入企业温室气体清单；氯氟烃（CFC）、氢氯氟烃（HCFC）等其他制冷剂组分不纳入范围一合计，但不代表其实际全球变暖潜势为零，相关排放可在清单范围外单独披露。</t>
  </si>
  <si>
    <t>Q2. 应该如何处理在制冷与空调系统中使用氟氯烃（HCFC）而造成的气候变化影响？</t>
  </si>
  <si>
    <t>氟氯烃仍常见于部分制冷和空调系统中。尽管这类化学物质的全球变暖潜值较高，但根据《关于消耗臭氧层物质的蒙特利尔议定书》的规定，其使用正逐步被淘汰，因此未被纳入《联合国气候变化框架公约》年度温室气体清单的强制性报告范畴。就此而言，报告机构虽无需强制申报氟氯烃排放量，但仍鼓励企业主动汇报为减少生产和使用氟氯烃、推动逐步淘汰所采取的各项努力。</t>
  </si>
  <si>
    <t>Q3. IPCC提供了三种甲烷的GWP，应该如何使用？</t>
  </si>
  <si>
    <t>多数场景应该使用27.9作为甲烷的GWP。特别注意的是，对于燃烧过程产生的甲烷排放，也应当使用27.9作为甲烷的GWP。在煤矿瓦斯、天然气泄漏、管道传输逸散等甲烷直接排放的场景中可以使用29.8作为甲烷的GWP。本因子库统一采用IPCC AR5的GWP100：一般或非化石源甲烷采用28，化石源甲烷采用30；如报告明确采用IPCC AR6，则分别采用27.9和29.8。同一核算周期不得混用不同GWP版本。</t>
  </si>
  <si>
    <t>ADEME.J.Lhotellier,E.Less,E.Bossanne,S.Pesnel.Modélisation et évaluation du poids carbone de produits de consommation et biens d’équipements[EB/OL].[2023-02-11].</t>
  </si>
  <si>
    <t>Alsabri A.,Tahir F.,Al-Ghamdi S.G.Life-Cycle Assessment of Polypropylene Production in the Gulf Cooperation Council (GCC) Region[J].Polymers,2021,13(21):3793.</t>
  </si>
  <si>
    <t>An J,Wu F,Wang D,et al.Estimated material metabolism and life cycle greenhouse gas emission of major plastics in China:a commercial sector-scale perspective[J].Resources,Conservation and Recycling,2022,180:106161.</t>
  </si>
  <si>
    <t>Apple Inc.Product Environmental Report:13-inch MacBook Air[R/OL].2020-11-10.</t>
  </si>
  <si>
    <t>Apple Inc.Product Environmental Report:14-inch MacBook Pro[R/OL].2023-01-17.</t>
  </si>
  <si>
    <t>Apple Inc.Product Environmental Report:Apple Studio Display[EB/OL].2022-03-18.</t>
  </si>
  <si>
    <t>Apple Inc.Product Environmental Report:Mac mini[EB/OL].2020-11-10.</t>
  </si>
  <si>
    <t>Apple Inc.Product Environmental Report:Mac Studio[R/OL].2022-03-18.</t>
  </si>
  <si>
    <t>Arshi P S,Vahidi E,Zhao F.Behind the scenes of clean energy:the environmental footprint of rare earth products[J].ACS Sustainable Chemistry &amp; Engineering,2018,6(3):3311-3320.</t>
  </si>
  <si>
    <t>Astarita A,De Luca M,Sinagra C.Impact of rolling processes in the production of aluminum packaging assessed through LCA[J].The International Journal of Life Cycle Assessment,2023,28:1756-1772.</t>
  </si>
  <si>
    <t>BlackCycle Consortium.D9.4-Environmental life cycle assessment of the BlackCycle value chain[R].2024.</t>
  </si>
  <si>
    <t>Boero A J,Kardux K,Kovaleva M,et al.Environmental life cycle assessment of ammonia-based electricity[J].Energies,2021,14(20):6721.</t>
  </si>
  <si>
    <t>Boliden Group.Low-Carbon Copper &amp; Recycled Copper[EB/OL].</t>
  </si>
  <si>
    <t>Bonamente E,Cotana F.Carbon and energy footprints of prefabricated industrial buildings:a systematic life cycle assessment analysis[J].Energies,2015,8(11):12685-12701.</t>
  </si>
  <si>
    <t>Bosch Thermotechnik GmbH.Split-type Room Air Conditioner:Environmental Product Declaration[EPD].The International EPD System,2025.</t>
  </si>
  <si>
    <t>Cai B,Liang S,Zhou J,et al.China high resolution emission database (CHRED) with point emission sources,gridded emission data,and supplementary socioeconomic data[J].Resources,Conservation and Recycling,2018,129:232-239.</t>
  </si>
  <si>
    <t>California Air Resources Board.Refrigerant Management:High-GWP Refrigerants[EB/OL].</t>
  </si>
  <si>
    <t>Cao Z,Shen L,Zhao J N,et al.Toward a better practice for estimating the CO2 emission factors of cement production:An experience from China[J].Journal of Cleaner Production,2016,139:527-540.</t>
  </si>
  <si>
    <t>Chen G,Li J,Sun Y,et al.Replacing traditional plastics with biodegradable plastics:impact on carbon emissions[J].Engineering,2024,32:152-162.</t>
  </si>
  <si>
    <t>Clune S,Crossin E,Verghese K.Systematic review of greenhouse gas emissions for different fresh food categories[J].Journal of Cleaner Production,2017,140:766-783.</t>
  </si>
  <si>
    <t>Cornell University Center for Hospitality Research,Greenview.Cornell Hotel Sustainability Benchmarking Index 2025:Carbon,Energy &amp; Water[R].Ithaca:Cornell University,2025.</t>
  </si>
  <si>
    <t>de Beus N,Carus M,Barth M.Carbon Footprint and Sustainability of Different Natural Fibres for Biocomposites and Insulation Material[R].Hürth:nova-Institut GmbH,2019.</t>
  </si>
  <si>
    <t>de Bortoli A.Understanding the environmental impacts of virgin aggregates:Critical literature review and primary comprehensive life cycle assessments[J].Journal of Cleaner Production,2023,415:137629.</t>
  </si>
  <si>
    <t>Dell Technologies.Dell XPS 13 9370:Estimated product carbon footprint[R].2018.</t>
  </si>
  <si>
    <t>Deng P,Yu X,Zhou Y.Cradle-to-grave lifecycle carbon footprint analysis and frontier decarbonization pathways of district buildings in subtropical Guangzhou,China[J].Journal of Cleaner Production,2023,410:137921.</t>
  </si>
  <si>
    <t>Department for Business,Energy &amp; Industrial Strategy,Department for Environment,Food &amp; Rural Affairs.UK Government GHG Conversion Factors for Company Reporting 2021[R/OL].London:UK Government,2022.</t>
  </si>
  <si>
    <t>Department for Energy Security and Net Zero.UK Government GHG Conversion Factors for Company Reporting[DB/OL].London:UK Government,2026.</t>
  </si>
  <si>
    <t>Department for Environment,Food &amp; Rural Affairs,Department for Energy Security and Net Zero.Greenhouse gas reporting:conversion factors 2025[R/OL].London:UK Government,2025.</t>
  </si>
  <si>
    <t>ecoinvent Association.The ecoinvent Database[DB/OL].Zürich:ecoinvent Association.</t>
  </si>
  <si>
    <t>Engels P,Cerdas F,Dettmer T,et al.Life cycle assessment of natural graphite production for lithium-ion battery anodes based on industrial primary data[J].Journal of Cleaner Production,2022,336:130474.</t>
  </si>
  <si>
    <t>EPD Italy.EPD Italy[DB/OL].</t>
  </si>
  <si>
    <t>European Commission.Carbon Border Adjustment Mechanism[EB/OL].</t>
  </si>
  <si>
    <t>Faber J,Hanayama S,Zhang S,et al.Fourth IMO GHG Study 2020[R].London:International Maritime Organization,2020.</t>
  </si>
  <si>
    <t>Franklin Associates.Cradle-to-Gate Life Cycle Analysis of Acrylonitrile Butadiene Styrene (ABS) Resin[R].American Chemistry Council Plastics Division,2022.</t>
  </si>
  <si>
    <t>Fu Y Y,Liu X,Yuan Z W.Life-cycle assessment of multi-crystalline photovoltaic (PV) systems in China[J].Journal of Cleaner Production,2015,86:180-190.</t>
  </si>
  <si>
    <t>Gan Y,El-Houjeiri H M,Badahdah A,et al.Carbon footprint of global natural gas supplies to China[J].Nature Communications,2020,11:824.</t>
  </si>
  <si>
    <t>García Gutiérrez I,Pina C,Tobajas R,Elduque D.Incorporating composition into life cycle assessment of steel grades[J].Journal of Cleaner Production,2024,472:143538.</t>
  </si>
  <si>
    <t>Ge X,Chang L,Yuan J,et al.Greenhouse Gas Emissions by the Chinese Coking Industry[J].Polish Journal of Environmental Studies,2016,25(2):593-598.</t>
  </si>
  <si>
    <t>Geberit International AG.Sanitary Ceramic:Environmental Product Declaration,EPD HUB,HUB-627[EPD].2023.</t>
  </si>
  <si>
    <t>Gontia P,Janssen M.Life cycle assessment of bio - based sodium polyacrylate production from pulp mill side streams:case study of thermo - mechanical and sulfite pulp mills[J].Journal of Cleaner Production,2016,131:475 - 484.</t>
  </si>
  <si>
    <t>Gui Z,Qi H,Wang S.Study on Carbon Emissions from an Urban Water System Based on a Life Cycle Assessment:A Case Study of a Typical Multi-Water County in China’s River Network Plain[J].Sustainability,2024,16(5):1748.</t>
  </si>
  <si>
    <t>Hagedorn W,Gramlich A,Greiff K,Krupp U.Alloy and process design of forging steels for better environmental performance[J].Sustainable Materials and Technologies,2022,34:e00509.</t>
  </si>
  <si>
    <t>Hannouf M and Assefa G.Life Cycle Sustainability Assessment for Sustainability Improvements:A Case Study of High-Density Polyethylene Production in Alberta,Canada[J].Sustainability,2017,9(12):2332.</t>
  </si>
  <si>
    <t>Harding K G et al.Environmental analysis of plastic production processes:Comparing petroleum-based polypropylene and polyethylene with biologically-based poly-β-hydroxybutyric acid using life cycle analysis[J].Journal of Biotechnology,2007,130(1):57-66.</t>
  </si>
  <si>
    <t>Harrison T J,Midgley W J B,Goodall R M,et al.Development and control of a rail vehicle model to reduce energy consumption and carbon dioxide emissions[J].Proceedings of the Institution of Mechanical Engineers,Part F:Journal of Rail and Rapid Transit,2021,235(10):1237-1248.</t>
  </si>
  <si>
    <t>Hong J L,Chen W,Qi C C,et al.Life cycle assessment of multicrystalline silicon photovoltaic cell production in China[J].Solar Energy,2016,133:283-293.</t>
  </si>
  <si>
    <t>Hong J,Han X,Chen Y,et al.Life cycle environmental assessment of industrial hazardous waste incineration and landfilling in China[J].The International Journal of Life Cycle Assessment,2017,22(7):1054-1064.</t>
  </si>
  <si>
    <t>Hou G F,Sun H H,Jiang Z Y,et al.Life cycle assessment of grid-connected photovoltaic power generation from crystalline silicon solar modules in China[J].Applied Energy,2016,164:882-890.</t>
  </si>
  <si>
    <t>Huizenga D.Proceedings of the 9th International Conference on Life Cycle Assessment in the Agri-Food Sector (LCA Food 2014)[C].2014:8-10.</t>
  </si>
  <si>
    <t>International Air Transport Association.Recommended Practice 1678:Cargo CO2 Emissions Measurement Methodology[R].Montreal:IATA,2022.</t>
  </si>
  <si>
    <t>International Aluminium Institute.As well as aluminium recycling,saving 95% of the energy needed for primary aluminium production,the recycling process saves a similar percentage in greenhouse gas emissions[EB/OL].</t>
  </si>
  <si>
    <t>International Civil Aviation Organization.Carbon Emissions Calculator Methodology,Version 11[R].Montreal:ICAO,2018.</t>
  </si>
  <si>
    <t>IPCC.2006 IPCC Guidelines for National Greenhouse Gas Inventories[R].Hayama:Institute for Global Environmental Strategies,2006.</t>
  </si>
  <si>
    <t>IPCC.AR6 WGI Report:List of corrigenda to be implemented[EB/OL].</t>
  </si>
  <si>
    <t>IPCC.Climate Change 2013:The Physical Science Basis[M].Cambridge:Cambridge University Press,2013.</t>
  </si>
  <si>
    <t>IPCC.IPCC Emission Factor Database (EFDB)[DB/OL].</t>
  </si>
  <si>
    <t>ISCC System GmbH.ISCC EU 205 Greenhouse Gas Emissions[R/OL].Version 4.1,2024.</t>
  </si>
  <si>
    <t>Jing L,El-Houjeiri H M,Monfort J C,et al.Carbon intensity of global crude oil refining and mitigation potential[J].Nature Climate Change,2020,10(6):526-532.</t>
  </si>
  <si>
    <t>Kholod N,Evans M,Pilcher R C,et al.Global methane emissions from coal mining to continue growing even with declining coal production[J].Journal of Cleaner Production,2020,256:120489.</t>
  </si>
  <si>
    <t>Lee K,Liu X Y,Vyawhare P,et al.Techno-economic performances and life cycle greenhouse gas emissions of various ammonia production pathways including conventional,carbon-capturing,nuclear-powered,and renewable production[J].Green Chemistry,2022,24(12):4830-4844.</t>
  </si>
  <si>
    <t>Lenovo.Eco Declarations and Product Carbon Footprint Information[EB/OL].2021-10-19.</t>
  </si>
  <si>
    <t>Lenovo.Lenovo Product Carbon Footprint (PCF) Information Sheet:PC,Notebook,Monitor,Tablet[R/OL].</t>
  </si>
  <si>
    <t>Lenovo.Product Carbon Footprint (PCF) Information Sheet:Lenovo 100w Gen 3 AMD[R/OL].2021-04-30.</t>
  </si>
  <si>
    <t>Lenovo.Product Carbon Footprint (PCF) Information Sheet:ThinkBook Plus G2 ITG[R/OL].2021-04-12.</t>
  </si>
  <si>
    <t>Lenovo.Product Carbon Footprint (PCF) Information Sheet:ThinkPad 11e Yoga 6th Gen[R/OL].2020-09-04.</t>
  </si>
  <si>
    <t>Lenovo.Product Carbon Footprint (PCF) Information Sheet:ThinkPad 13 2nd Gen,ThinkPad S2 2nd Gen[R/OL].2016-11-03.</t>
  </si>
  <si>
    <t>Lenovo.Product Carbon Footprint (PCF) Information Sheet:ThinkPad 8,August 21[R/OL].2015.</t>
  </si>
  <si>
    <t>Lenovo.Product Carbon Footprint (PCF) Information Sheet:ThinkPad E15 Gen 3[R/OL].2021-04-07.</t>
  </si>
  <si>
    <t>Lenovo.Product Carbon Footprint (PCF) Information Sheet:ThinkPad E465[R/OL].2015-11-10.</t>
  </si>
  <si>
    <t>Lenovo.Product Carbon Footprint (PCF) Information Sheet:ThinkPad E480/R480[R/OL].2017-11-1.</t>
  </si>
  <si>
    <t>Lenovo.Product Carbon Footprint (PCF) Information Sheet:ThinkPad Edge E431,August 21[R/OL].2015.</t>
  </si>
  <si>
    <t>Lenovo.Product Carbon Footprint (PCF) Information Sheet:ThinkPad X13 Yoga Gen 2[R/OL].2021-03-12.</t>
  </si>
  <si>
    <t>Lenovo.Product Carbon Footprint (PCF) Information Sheet:Yoga Creator 7 15[R/OL].2020-04-20.</t>
  </si>
  <si>
    <t>Li Z,Wang X,Hu K,et al.Low-carbon transition of China’s monocrystalline module and its global contributions[J].iScience,2025,28(8):113079.</t>
  </si>
  <si>
    <t>Liang S,Feng T T,Qu S,et al.Chinese Environmentally Extended Input-Output (CEEIO) Database[DB/OL].</t>
  </si>
  <si>
    <t>Liang S,Feng T T,Qu S,et al.Developing the Chinese Environmentally Extended Input-Output (CEEIO) Database[J].Journal of Industrial Ecology,2017,21(4):953-965.</t>
  </si>
  <si>
    <t>Lin J,Hu Y,Cui S,et al.Carbon footprints of food production in China (1979-2009)[J].Journal of Cleaner Production,2015,90:97-103.</t>
  </si>
  <si>
    <t>Liu L,Xiang D,Cao H,et al.Life Cycle Energy Consumption and GHG Emissions of the Copper Production in China and the Influence of Main Factors on the above Performance[J].Processes,2022,10(12):2715.</t>
  </si>
  <si>
    <t>Liu W,Zhang G,Wang X,et al.Carbon footprint of main crop production in China:magnitude,spatial-temporal pattern and attribution[J].Science of the Total Environment,2018,645:1296-1308.</t>
  </si>
  <si>
    <t>Liu Y G,Li G X,Chen Z R,et al.Comprehensive analysis of environmental impacts and energy consumption of biomass-to-methanol and coal-to-methanol via life cycle assessment[J].Energy,2020,204:117961.</t>
  </si>
  <si>
    <t>Luo T,Yue Q,Yan M,et al.Carbon footprint of China's livestock system-a case study of farm survey in Sichuan province,China[J].Journal of Cleaner Production,2015,102:136-143.</t>
  </si>
  <si>
    <t>Luo W,Khoo Y S,Kumar A,et al.A comparative life-cycle assessment of photovoltaic electricity generation in Singapore by multicrystalline silicon technologies[J].Solar Energy Materials and Solar Cells,2018,174:157-162.</t>
  </si>
  <si>
    <t>Lyu C,Liu X,Wang Z,et al.An emissions inventory using flight information reveals the long-term changes of aviation CO2 emissions in China[J].Energy,2023,262:125513.</t>
  </si>
  <si>
    <t>Marques P,Garcia R,Kulay L,et al.Comparative life cycle assessment of lithium-ion batteries for electric vehicles addressing capacity fade[J].Journal of Cleaner Production,2019,229:787-794.</t>
  </si>
  <si>
    <t>Masnadi M S,El-Houjeiri H M,Schunack D,et al.Well-to-refinery emissions and net-energy analysis of China's crude-oil supply[J].Nature Energy,2018,3(3):220-226.</t>
  </si>
  <si>
    <t>Microsoft Corporation.Azure File Sync Agent[EB/OL].2026-06-26.</t>
  </si>
  <si>
    <t>Nair R R,Wolansky J,Uhlig K,et al.Leaftronics:Natural lignocellulose scaffolds for sustainable electronics[J].Science Advances,2024,10(45):eadq3276.</t>
  </si>
  <si>
    <t>Niewenhuis D,Talluri S,Iosup A,et al.FootPrinter:quantifying data center carbon footprint[C]//ICPE 2024 Companion:Companion of the 15th ACM/SPEC International Conference on Performance Engineering.New York:Association for Computing Machinery,2024:189-195.</t>
  </si>
  <si>
    <t>Norgate T E,Jahanshahi S,Rankin W J.Alternative routes to stainless steel-a life cycle approach[C]//Tenth International Ferroalloys Congress.Cape Town:INFACON,2004:1-4.</t>
  </si>
  <si>
    <t>Nuss P,Gardner K H.Attributional life cycle assessment (ALCA) of polyitaconic acid production from northeast US softwood biomass[J].International Journal of Life Cycle Assessment,2013,18(6):603-612.</t>
  </si>
  <si>
    <t>Peiseler L,Schenker V,Schatzmann K,et al.Carbon footprint distributions of lithium-ion batteries and their materials[J].Nature Communications,2024,15:10301.</t>
  </si>
  <si>
    <t>Pelletier N,Ibarburu M,Xin H.A carbon footprint analysis of egg production and processing supply chains in the Midwestern United States[J].Journal of Cleaner Production,2013,54(sep.1):108-114.</t>
  </si>
  <si>
    <t>PENG Tianduo, ZHOU Sheng, YUAN Zhiyi, et al. Life Cycle Greenhouse Gas Analysis of Multiple Vehicle Fuel Pathways in China[J]. Sustainability, 2017, 9(12): 2183.</t>
  </si>
  <si>
    <t>Piotrowski T,Markowska D.Carbon Footprint of Power Transformers Evaluated Through Life Cycle Analysis[J].Energies,2025,18(6):1373.</t>
  </si>
  <si>
    <t>Poore,J.,and T.Nemecek.Reducing food’s environmental impacts through producers and consumers[J].Science,2018,360(6392):987-992.</t>
  </si>
  <si>
    <t>Prussi M,Yugo M,De Prada L,et al.JEC Well-To-Wheels report v5[R].Luxembourg:Publications Office of the European Union,2020.</t>
  </si>
  <si>
    <t>PwC.Life cycle assessment of CFGF-Continuous Filament Glass Fibre Products[R].Glass Fibre Europe,2023.</t>
  </si>
  <si>
    <t>Ranathungage A N,Alwan Z,Gledson B,et al.Embodied carbon in commercial office buildings:lessons learned from Sri Lanka[J].Journal of Building Engineering,2021,42:102441.</t>
  </si>
  <si>
    <t>Rossi E,Sales A.Carbon footprint of coarse aggregate in Brazilian construction[J].Construction and Building Materials,2014,72:333-339.</t>
  </si>
  <si>
    <t>Saevarsdottir G,Magnusson T,Kvande H.Reducing the Carbon Footprint:Primary Production of Aluminum and Silicon with Changing Energy Systems[J].Journal of Sustainable Metallurgy,2021,7:848-857.</t>
  </si>
  <si>
    <t>Scania CV AB.Life cycle assessment of long haulage trucks:Battery electric vs internal combustion engine[R].2024.</t>
  </si>
  <si>
    <t>Smart Freight Centre.Clean Cargo 2022 Global Ocean Container Greenhouse Gas Emission Intensities[R].Amsterdam:Smart Freight Centre,2023.</t>
  </si>
  <si>
    <t>Smart Freight Centre.GLEC Framework for Logistics Emissions Accounting and Reporting,version 3.2[R].Amsterdam:Smart Freight Centre,2025.</t>
  </si>
  <si>
    <t>Smith K,Liu S,Chang T.Contribution of urban water supply to greenhouse gas emissions in China[J].Journal of Industrial Ecology,2016,20(4):792-802.</t>
  </si>
  <si>
    <t>Subedi S,Dent B,Adhikari R.The carbon footprint of fruits:A systematic review from a life cycle perspective[J].Sustainable Production and Consumption,2024,52:12-28.</t>
  </si>
  <si>
    <t>The Aluminum Association.The Environmental Footprint of Semi-Fabricated Aluminum Products in North America[R].2022.</t>
  </si>
  <si>
    <t>VİG METAL SANAYİ VE TİCARET ANONİM ŞİRKETİ.Cold Rolled Aluminium Foil:EPD-IES-0028115:003[EPD].International EPD System,2026.</t>
  </si>
  <si>
    <t>Wang H,Wang Y,Mi H,et al.Analysis of Carbon Emission Energy Inventory from Refrigerant Production and Recycling Carbon Compensation[J].Applied Sciences,2022,12(1):1.</t>
  </si>
  <si>
    <t>Wang Y,Du Y,Wang J,et al.Comparative life cycle assessment of geothermal power generation systems in China[J].Resources,Conservation and Recycling,2020,155:104670.</t>
  </si>
  <si>
    <t>Wang Y,Zhang H,Zhou E,Xie L,Li J.Carbon Footprint Analysis of Distribution Network Transformers Based on Life Cycle Assessment[J].Energies,2025,18(3):600.</t>
  </si>
  <si>
    <t>Werth S J,Rocha A S,Oltjen J W,et al.A life cycle assessment of the environmental impacts of cattle feedlot finishing rations[J].The International Journal of Life Cycle Assessment,2021,26:1779-1793.</t>
  </si>
  <si>
    <t>Xu X,Lan Y.A comparative study on carbon footprints between plant-and animal-based foods in China[J].Journal of Cleaner Production,2016,112:2581-2592.</t>
  </si>
  <si>
    <t>Xu X,Lan Y.Spatial and temporal patterns of carbon footprints of grain crops in China[J].Journal of Cleaner Production,2017,146:218-227.</t>
  </si>
  <si>
    <t>Xu Z,Xu W,Zhang Z,et al.Measurement and evaluation of carbon emission for different types of carbohydrate-rich foods in China[J].Chemical Engineering Transactions,2017,61:409-414.</t>
  </si>
  <si>
    <t>Yan M,Cheng K,Luo T,Yan Y,Pan G,Rees RM.Carbon footprint of grain crop production in China-based on farm survey data[J].Journal of Cleaner Production,2015,104:130-138.</t>
  </si>
  <si>
    <t>Yang D,Liu J R,Yang J X,et al.Life-cycle assessment of China's multi-crystalline silicon photovoltaic modules considering international trade[J].Journal of Cleaner Production,2015,94:35-45.</t>
  </si>
  <si>
    <t>Ye L P et al.Life cycle assessment of polyvinyl chloride production and its recyclability in China[J].Journal of Cleaner Production,2017,142:2965-2972.</t>
  </si>
  <si>
    <t>Yu Z Q,Ma W H,Xie K Q,et al.Life cycle assessment of grid-connected power generation from metallurgical route multi-crystalline silicon photovoltaic system in China[J].Applied Energy,2017,185:68-81.</t>
  </si>
  <si>
    <t>Yung W K C,Muthu S S,Subramanian K.Carbon Footprint Analysis of Printed Circuit Board[M]//Muthu S S.Environmental Carbon Footprints.Oxford:Butterworth-Heinemann,2018:365-431.</t>
  </si>
  <si>
    <t>Zhang G,Wang X,Zhang L,et al.Carbon and water footprints of major cereal crops production in China[J].Journal of Cleaner Production,2018,194:613-623.</t>
  </si>
  <si>
    <t>Zhang R,Ma X,Shen X,Zhai Y,Zhang T,Ji C,Hong J.PET bottles recycling in China:An LCA coupled with LCC case study of blanket production made of waste PET bottles[J].Journal of Environmental Management,2020,260:110062.</t>
  </si>
  <si>
    <t>Zhang W F,Dou Z X,He P,et al.New technologies reduce greenhouse gas emissions from nitrogenous fertilizer in China[J].Proceedings of the National Academy of Sciences,2013,110(21):8375-8380.</t>
  </si>
  <si>
    <t>Zhang Y,Liu H,Li J,et al.Life cycle assessment of ammonia synthesis in China[J].The International Journal of Life Cycle Assessment,2022,27:50-61.</t>
  </si>
  <si>
    <t>Zhang Y,Sun M,Hong J,et al.Environmental footprint of aluminum production in China[J].Journal of Cleaner Production,2016,133:1242-1251.</t>
  </si>
  <si>
    <t>Zhang Z,Liu H,Jin J,Zhu X,Han D,Xie S.Towards a low-carbon footprint:Current status and prospects for aquaculture[J].Water Biology and Security,2024:100290.</t>
  </si>
  <si>
    <t>Zhao M L,Yang Z,Zhao J N,Wang Y,Ma X L,Guo J.Life Cycle Assessment of Biodegradable Polylactic Acid (PLA) Plastic Packaging Products-Taking Tianjin,China as a Case Study[J].Journal of Resources and Ecology,2022,13(3):428-441.</t>
  </si>
  <si>
    <t>Zhu R F,Wang Z H,He Y,et al.LCA comparison analysis for two types of H2 carriers:methanol and ammonia[J].International Journal of Energy Research,2022,46(9):11818-11833.</t>
  </si>
  <si>
    <t>Zhu X,Zhang Y,Liu Z,Qiao H,Ye F,Lei Z.Research on carbon emission reduction of manufactured sand concrete based on compressive strength[J].Construction and Building Materials,2023,403:133101.</t>
  </si>
  <si>
    <r>
      <rPr>
        <sz val="10"/>
        <rFont val="黑体"/>
        <charset val="134"/>
      </rPr>
      <t>北京么么互联信息技术有限公司</t>
    </r>
    <r>
      <rPr>
        <sz val="10"/>
        <rFont val="Times New Roman"/>
        <charset val="134"/>
      </rPr>
      <t xml:space="preserve">. (2026). </t>
    </r>
    <r>
      <rPr>
        <sz val="10"/>
        <rFont val="黑体"/>
        <charset val="134"/>
      </rPr>
      <t>小熊油耗车型油耗排行</t>
    </r>
    <r>
      <rPr>
        <sz val="10"/>
        <rFont val="Times New Roman"/>
        <charset val="134"/>
      </rPr>
      <t xml:space="preserve"> [</t>
    </r>
    <r>
      <rPr>
        <sz val="10"/>
        <rFont val="黑体"/>
        <charset val="134"/>
      </rPr>
      <t>在线数据</t>
    </r>
    <r>
      <rPr>
        <sz val="10"/>
        <rFont val="Times New Roman"/>
        <charset val="134"/>
      </rPr>
      <t xml:space="preserve">]. </t>
    </r>
    <r>
      <rPr>
        <sz val="10"/>
        <rFont val="黑体"/>
        <charset val="134"/>
      </rPr>
      <t>检索自</t>
    </r>
    <r>
      <rPr>
        <sz val="10"/>
        <rFont val="Times New Roman"/>
        <charset val="134"/>
      </rPr>
      <t xml:space="preserve"> http://www.xiaoxiongyouhao.com</t>
    </r>
  </si>
  <si>
    <r>
      <rPr>
        <sz val="10"/>
        <rFont val="黑体"/>
        <charset val="134"/>
      </rPr>
      <t>蔡博峰</t>
    </r>
    <r>
      <rPr>
        <sz val="10"/>
        <rFont val="Times New Roman"/>
        <charset val="134"/>
      </rPr>
      <t>,</t>
    </r>
    <r>
      <rPr>
        <sz val="10"/>
        <rFont val="黑体"/>
        <charset val="134"/>
      </rPr>
      <t>曹东</t>
    </r>
    <r>
      <rPr>
        <sz val="10"/>
        <rFont val="Times New Roman"/>
        <charset val="134"/>
      </rPr>
      <t>,</t>
    </r>
    <r>
      <rPr>
        <sz val="10"/>
        <rFont val="黑体"/>
        <charset val="134"/>
      </rPr>
      <t>刘兰翠</t>
    </r>
    <r>
      <rPr>
        <sz val="10"/>
        <rFont val="Times New Roman"/>
        <charset val="134"/>
      </rPr>
      <t>,</t>
    </r>
    <r>
      <rPr>
        <sz val="10"/>
        <rFont val="黑体"/>
        <charset val="134"/>
      </rPr>
      <t>等</t>
    </r>
    <r>
      <rPr>
        <sz val="10"/>
        <rFont val="Times New Roman"/>
        <charset val="134"/>
      </rPr>
      <t>.</t>
    </r>
    <r>
      <rPr>
        <sz val="10"/>
        <rFont val="黑体"/>
        <charset val="134"/>
      </rPr>
      <t>中国石灰生产和能源消耗分析</t>
    </r>
    <r>
      <rPr>
        <sz val="10"/>
        <rFont val="Times New Roman"/>
        <charset val="134"/>
      </rPr>
      <t>[J].</t>
    </r>
    <r>
      <rPr>
        <sz val="10"/>
        <rFont val="黑体"/>
        <charset val="134"/>
      </rPr>
      <t>环境工程</t>
    </r>
    <r>
      <rPr>
        <sz val="10"/>
        <rFont val="Times New Roman"/>
        <charset val="134"/>
      </rPr>
      <t>,2012,30(1):124-127.</t>
    </r>
  </si>
  <si>
    <r>
      <rPr>
        <sz val="10"/>
        <rFont val="黑体"/>
        <charset val="134"/>
      </rPr>
      <t>曹旭</t>
    </r>
    <r>
      <rPr>
        <sz val="10"/>
        <rFont val="Times New Roman"/>
        <charset val="134"/>
      </rPr>
      <t>,</t>
    </r>
    <r>
      <rPr>
        <sz val="10"/>
        <rFont val="黑体"/>
        <charset val="134"/>
      </rPr>
      <t>陈鹏</t>
    </r>
    <r>
      <rPr>
        <sz val="10"/>
        <rFont val="Times New Roman"/>
        <charset val="134"/>
      </rPr>
      <t>,</t>
    </r>
    <r>
      <rPr>
        <sz val="10"/>
        <rFont val="黑体"/>
        <charset val="134"/>
      </rPr>
      <t>赵安琪</t>
    </r>
    <r>
      <rPr>
        <sz val="10"/>
        <rFont val="Times New Roman"/>
        <charset val="134"/>
      </rPr>
      <t>,</t>
    </r>
    <r>
      <rPr>
        <sz val="10"/>
        <rFont val="黑体"/>
        <charset val="134"/>
      </rPr>
      <t>等</t>
    </r>
    <r>
      <rPr>
        <sz val="10"/>
        <rFont val="Times New Roman"/>
        <charset val="134"/>
      </rPr>
      <t>.</t>
    </r>
    <r>
      <rPr>
        <sz val="10"/>
        <rFont val="黑体"/>
        <charset val="134"/>
      </rPr>
      <t>港口工程预应力混凝土方桩碳足迹核算方法研究</t>
    </r>
    <r>
      <rPr>
        <sz val="10"/>
        <rFont val="Times New Roman"/>
        <charset val="134"/>
      </rPr>
      <t>[J].</t>
    </r>
    <r>
      <rPr>
        <sz val="10"/>
        <rFont val="黑体"/>
        <charset val="134"/>
      </rPr>
      <t>水运工程</t>
    </r>
    <r>
      <rPr>
        <sz val="10"/>
        <rFont val="Times New Roman"/>
        <charset val="134"/>
      </rPr>
      <t>,2026(2):63-69.</t>
    </r>
  </si>
  <si>
    <r>
      <rPr>
        <sz val="10"/>
        <rFont val="黑体"/>
        <charset val="134"/>
      </rPr>
      <t>曹原</t>
    </r>
    <r>
      <rPr>
        <sz val="10"/>
        <rFont val="Times New Roman"/>
        <charset val="134"/>
      </rPr>
      <t>,</t>
    </r>
    <r>
      <rPr>
        <sz val="10"/>
        <rFont val="黑体"/>
        <charset val="134"/>
      </rPr>
      <t>杜一凡</t>
    </r>
    <r>
      <rPr>
        <sz val="10"/>
        <rFont val="Times New Roman"/>
        <charset val="134"/>
      </rPr>
      <t>,</t>
    </r>
    <r>
      <rPr>
        <sz val="10"/>
        <rFont val="黑体"/>
        <charset val="134"/>
      </rPr>
      <t>丁黎宇</t>
    </r>
    <r>
      <rPr>
        <sz val="10"/>
        <rFont val="Times New Roman"/>
        <charset val="134"/>
      </rPr>
      <t>,</t>
    </r>
    <r>
      <rPr>
        <sz val="10"/>
        <rFont val="黑体"/>
        <charset val="134"/>
      </rPr>
      <t>等</t>
    </r>
    <r>
      <rPr>
        <sz val="10"/>
        <rFont val="Times New Roman"/>
        <charset val="134"/>
      </rPr>
      <t xml:space="preserve">.GHG S2 </t>
    </r>
    <r>
      <rPr>
        <sz val="10"/>
        <rFont val="黑体"/>
        <charset val="134"/>
      </rPr>
      <t>中国公共建筑与工业用户供热排放因子</t>
    </r>
    <r>
      <rPr>
        <sz val="10"/>
        <rFont val="Times New Roman"/>
        <charset val="134"/>
      </rPr>
      <t>(2025)[R].</t>
    </r>
    <r>
      <rPr>
        <sz val="10"/>
        <rFont val="黑体"/>
        <charset val="134"/>
      </rPr>
      <t>零碳实验室</t>
    </r>
    <r>
      <rPr>
        <sz val="10"/>
        <rFont val="Times New Roman"/>
        <charset val="134"/>
      </rPr>
      <t>,2025.</t>
    </r>
  </si>
  <si>
    <r>
      <rPr>
        <sz val="10"/>
        <rFont val="黑体"/>
        <charset val="134"/>
      </rPr>
      <t>曹原</t>
    </r>
    <r>
      <rPr>
        <sz val="10"/>
        <rFont val="Times New Roman"/>
        <charset val="134"/>
      </rPr>
      <t>,</t>
    </r>
    <r>
      <rPr>
        <sz val="10"/>
        <rFont val="黑体"/>
        <charset val="134"/>
      </rPr>
      <t>杜一凡</t>
    </r>
    <r>
      <rPr>
        <sz val="10"/>
        <rFont val="Times New Roman"/>
        <charset val="134"/>
      </rPr>
      <t xml:space="preserve">.GHG S3.3 </t>
    </r>
    <r>
      <rPr>
        <sz val="10"/>
        <rFont val="黑体"/>
        <charset val="134"/>
      </rPr>
      <t>中国电力上游排放因子</t>
    </r>
    <r>
      <rPr>
        <sz val="10"/>
        <rFont val="Times New Roman"/>
        <charset val="134"/>
      </rPr>
      <t>(2025)[R].</t>
    </r>
    <r>
      <rPr>
        <sz val="10"/>
        <rFont val="黑体"/>
        <charset val="134"/>
      </rPr>
      <t>零碳实验室</t>
    </r>
    <r>
      <rPr>
        <sz val="10"/>
        <rFont val="Times New Roman"/>
        <charset val="134"/>
      </rPr>
      <t>,2025.</t>
    </r>
  </si>
  <si>
    <r>
      <rPr>
        <sz val="10"/>
        <rFont val="黑体"/>
        <charset val="134"/>
      </rPr>
      <t>曹原</t>
    </r>
    <r>
      <rPr>
        <sz val="10"/>
        <rFont val="Times New Roman"/>
        <charset val="134"/>
      </rPr>
      <t>,</t>
    </r>
    <r>
      <rPr>
        <sz val="10"/>
        <rFont val="黑体"/>
        <charset val="134"/>
      </rPr>
      <t>杜一凡</t>
    </r>
    <r>
      <rPr>
        <sz val="10"/>
        <rFont val="Times New Roman"/>
        <charset val="134"/>
      </rPr>
      <t xml:space="preserve">.GHG S3.3 </t>
    </r>
    <r>
      <rPr>
        <sz val="10"/>
        <rFont val="黑体"/>
        <charset val="134"/>
      </rPr>
      <t>中国燃煤上游排放因子</t>
    </r>
    <r>
      <rPr>
        <sz val="10"/>
        <rFont val="Times New Roman"/>
        <charset val="134"/>
      </rPr>
      <t>(2025)[R].</t>
    </r>
    <r>
      <rPr>
        <sz val="10"/>
        <rFont val="黑体"/>
        <charset val="134"/>
      </rPr>
      <t>零碳实验室</t>
    </r>
    <r>
      <rPr>
        <sz val="10"/>
        <rFont val="Times New Roman"/>
        <charset val="134"/>
      </rPr>
      <t>,2025.</t>
    </r>
  </si>
  <si>
    <r>
      <rPr>
        <sz val="10"/>
        <rFont val="黑体"/>
        <charset val="134"/>
      </rPr>
      <t>曹原</t>
    </r>
    <r>
      <rPr>
        <sz val="10"/>
        <rFont val="Times New Roman"/>
        <charset val="134"/>
      </rPr>
      <t>,</t>
    </r>
    <r>
      <rPr>
        <sz val="10"/>
        <rFont val="黑体"/>
        <charset val="134"/>
      </rPr>
      <t>冯恒丽</t>
    </r>
    <r>
      <rPr>
        <sz val="10"/>
        <rFont val="Times New Roman"/>
        <charset val="134"/>
      </rPr>
      <t>,</t>
    </r>
    <r>
      <rPr>
        <sz val="10"/>
        <rFont val="黑体"/>
        <charset val="134"/>
      </rPr>
      <t>张小豪</t>
    </r>
    <r>
      <rPr>
        <sz val="10"/>
        <rFont val="Times New Roman"/>
        <charset val="134"/>
      </rPr>
      <t>,</t>
    </r>
    <r>
      <rPr>
        <sz val="10"/>
        <rFont val="黑体"/>
        <charset val="134"/>
      </rPr>
      <t>等</t>
    </r>
    <r>
      <rPr>
        <sz val="10"/>
        <rFont val="Times New Roman"/>
        <charset val="134"/>
      </rPr>
      <t xml:space="preserve">.GHG S3.3 </t>
    </r>
    <r>
      <rPr>
        <sz val="10"/>
        <rFont val="黑体"/>
        <charset val="134"/>
      </rPr>
      <t>中国天然气上游排放因子</t>
    </r>
    <r>
      <rPr>
        <sz val="10"/>
        <rFont val="Times New Roman"/>
        <charset val="134"/>
      </rPr>
      <t>(2025)[R].</t>
    </r>
    <r>
      <rPr>
        <sz val="10"/>
        <rFont val="黑体"/>
        <charset val="134"/>
      </rPr>
      <t>零碳实验室</t>
    </r>
    <r>
      <rPr>
        <sz val="10"/>
        <rFont val="Times New Roman"/>
        <charset val="134"/>
      </rPr>
      <t>,2025.</t>
    </r>
  </si>
  <si>
    <r>
      <rPr>
        <sz val="10"/>
        <rFont val="黑体"/>
        <charset val="134"/>
      </rPr>
      <t>曹原</t>
    </r>
    <r>
      <rPr>
        <sz val="10"/>
        <rFont val="Times New Roman"/>
        <charset val="134"/>
      </rPr>
      <t>,</t>
    </r>
    <r>
      <rPr>
        <sz val="10"/>
        <rFont val="黑体"/>
        <charset val="134"/>
      </rPr>
      <t>张小豪</t>
    </r>
    <r>
      <rPr>
        <sz val="10"/>
        <rFont val="Times New Roman"/>
        <charset val="134"/>
      </rPr>
      <t>,</t>
    </r>
    <r>
      <rPr>
        <sz val="10"/>
        <rFont val="黑体"/>
        <charset val="134"/>
      </rPr>
      <t>丁黎宇</t>
    </r>
    <r>
      <rPr>
        <sz val="10"/>
        <rFont val="Times New Roman"/>
        <charset val="134"/>
      </rPr>
      <t>,</t>
    </r>
    <r>
      <rPr>
        <sz val="10"/>
        <rFont val="黑体"/>
        <charset val="134"/>
      </rPr>
      <t>等</t>
    </r>
    <r>
      <rPr>
        <sz val="10"/>
        <rFont val="Times New Roman"/>
        <charset val="134"/>
      </rPr>
      <t xml:space="preserve">.GHG S3.4&amp;3.9 </t>
    </r>
    <r>
      <rPr>
        <sz val="10"/>
        <rFont val="黑体"/>
        <charset val="134"/>
      </rPr>
      <t>中国非公路运输排放因子</t>
    </r>
    <r>
      <rPr>
        <sz val="10"/>
        <rFont val="Times New Roman"/>
        <charset val="134"/>
      </rPr>
      <t>(2025)[R].</t>
    </r>
    <r>
      <rPr>
        <sz val="10"/>
        <rFont val="黑体"/>
        <charset val="134"/>
      </rPr>
      <t>零碳实验室</t>
    </r>
    <r>
      <rPr>
        <sz val="10"/>
        <rFont val="Times New Roman"/>
        <charset val="134"/>
      </rPr>
      <t>,2025.</t>
    </r>
  </si>
  <si>
    <r>
      <rPr>
        <sz val="10"/>
        <rFont val="黑体"/>
        <charset val="134"/>
      </rPr>
      <t>曹原</t>
    </r>
    <r>
      <rPr>
        <sz val="10"/>
        <rFont val="Times New Roman"/>
        <charset val="134"/>
      </rPr>
      <t>,</t>
    </r>
    <r>
      <rPr>
        <sz val="10"/>
        <rFont val="黑体"/>
        <charset val="134"/>
      </rPr>
      <t>张小豪</t>
    </r>
    <r>
      <rPr>
        <sz val="10"/>
        <rFont val="Times New Roman"/>
        <charset val="134"/>
      </rPr>
      <t>,</t>
    </r>
    <r>
      <rPr>
        <sz val="10"/>
        <rFont val="黑体"/>
        <charset val="134"/>
      </rPr>
      <t>丁黎宇</t>
    </r>
    <r>
      <rPr>
        <sz val="10"/>
        <rFont val="Times New Roman"/>
        <charset val="134"/>
      </rPr>
      <t>,</t>
    </r>
    <r>
      <rPr>
        <sz val="10"/>
        <rFont val="黑体"/>
        <charset val="134"/>
      </rPr>
      <t>等</t>
    </r>
    <r>
      <rPr>
        <sz val="10"/>
        <rFont val="Times New Roman"/>
        <charset val="134"/>
      </rPr>
      <t xml:space="preserve">.GHG S3.4&amp;3.9 </t>
    </r>
    <r>
      <rPr>
        <sz val="10"/>
        <rFont val="黑体"/>
        <charset val="134"/>
      </rPr>
      <t>中国公路运输排放因子</t>
    </r>
    <r>
      <rPr>
        <sz val="10"/>
        <rFont val="Times New Roman"/>
        <charset val="134"/>
      </rPr>
      <t>(2025)[R].</t>
    </r>
    <r>
      <rPr>
        <sz val="10"/>
        <rFont val="黑体"/>
        <charset val="134"/>
      </rPr>
      <t>零碳实验室</t>
    </r>
    <r>
      <rPr>
        <sz val="10"/>
        <rFont val="Times New Roman"/>
        <charset val="134"/>
      </rPr>
      <t>,2025.</t>
    </r>
  </si>
  <si>
    <r>
      <rPr>
        <sz val="10"/>
        <rFont val="黑体"/>
        <charset val="134"/>
      </rPr>
      <t>曹原</t>
    </r>
    <r>
      <rPr>
        <sz val="10"/>
        <rFont val="Times New Roman"/>
        <charset val="134"/>
      </rPr>
      <t>,</t>
    </r>
    <r>
      <rPr>
        <sz val="10"/>
        <rFont val="黑体"/>
        <charset val="134"/>
      </rPr>
      <t>张小豪</t>
    </r>
    <r>
      <rPr>
        <sz val="10"/>
        <rFont val="Times New Roman"/>
        <charset val="134"/>
      </rPr>
      <t>,</t>
    </r>
    <r>
      <rPr>
        <sz val="10"/>
        <rFont val="黑体"/>
        <charset val="134"/>
      </rPr>
      <t>杜一凡</t>
    </r>
    <r>
      <rPr>
        <sz val="10"/>
        <rFont val="Times New Roman"/>
        <charset val="134"/>
      </rPr>
      <t xml:space="preserve">.GHG S3.3 </t>
    </r>
    <r>
      <rPr>
        <sz val="10"/>
        <rFont val="黑体"/>
        <charset val="134"/>
      </rPr>
      <t>中国汽油和柴油上游排放因子</t>
    </r>
    <r>
      <rPr>
        <sz val="10"/>
        <rFont val="Times New Roman"/>
        <charset val="134"/>
      </rPr>
      <t>(2025)[R].</t>
    </r>
    <r>
      <rPr>
        <sz val="10"/>
        <rFont val="黑体"/>
        <charset val="134"/>
      </rPr>
      <t>零碳实验室</t>
    </r>
    <r>
      <rPr>
        <sz val="10"/>
        <rFont val="Times New Roman"/>
        <charset val="134"/>
      </rPr>
      <t>,2025.</t>
    </r>
  </si>
  <si>
    <r>
      <rPr>
        <sz val="10"/>
        <rFont val="黑体"/>
        <charset val="134"/>
      </rPr>
      <t>曹原</t>
    </r>
    <r>
      <rPr>
        <sz val="10"/>
        <rFont val="Times New Roman"/>
        <charset val="134"/>
      </rPr>
      <t>,</t>
    </r>
    <r>
      <rPr>
        <sz val="10"/>
        <rFont val="黑体"/>
        <charset val="134"/>
      </rPr>
      <t>张小豪</t>
    </r>
    <r>
      <rPr>
        <sz val="10"/>
        <rFont val="Times New Roman"/>
        <charset val="134"/>
      </rPr>
      <t xml:space="preserve">.GHG S3.3 </t>
    </r>
    <r>
      <rPr>
        <sz val="10"/>
        <rFont val="黑体"/>
        <charset val="134"/>
      </rPr>
      <t>中国电力输送和分配</t>
    </r>
    <r>
      <rPr>
        <sz val="10"/>
        <rFont val="Times New Roman"/>
        <charset val="134"/>
      </rPr>
      <t>(T&amp;D)</t>
    </r>
    <r>
      <rPr>
        <sz val="10"/>
        <rFont val="黑体"/>
        <charset val="134"/>
      </rPr>
      <t>损失排放因子</t>
    </r>
    <r>
      <rPr>
        <sz val="10"/>
        <rFont val="Times New Roman"/>
        <charset val="134"/>
      </rPr>
      <t>(2025)[R].</t>
    </r>
    <r>
      <rPr>
        <sz val="10"/>
        <rFont val="黑体"/>
        <charset val="134"/>
      </rPr>
      <t>零碳实验室</t>
    </r>
    <r>
      <rPr>
        <sz val="10"/>
        <rFont val="Times New Roman"/>
        <charset val="134"/>
      </rPr>
      <t>,2025.</t>
    </r>
  </si>
  <si>
    <r>
      <rPr>
        <sz val="10"/>
        <rFont val="黑体"/>
        <charset val="134"/>
      </rPr>
      <t>曾繁伟</t>
    </r>
    <r>
      <rPr>
        <sz val="10"/>
        <rFont val="Times New Roman"/>
        <charset val="134"/>
      </rPr>
      <t>,</t>
    </r>
    <r>
      <rPr>
        <sz val="10"/>
        <rFont val="黑体"/>
        <charset val="134"/>
      </rPr>
      <t>刘静静</t>
    </r>
    <r>
      <rPr>
        <sz val="10"/>
        <rFont val="Times New Roman"/>
        <charset val="134"/>
      </rPr>
      <t>.</t>
    </r>
    <r>
      <rPr>
        <sz val="10"/>
        <rFont val="黑体"/>
        <charset val="134"/>
      </rPr>
      <t>煤炭产品的碳足迹计算方案研究</t>
    </r>
    <r>
      <rPr>
        <sz val="10"/>
        <rFont val="Times New Roman"/>
        <charset val="134"/>
      </rPr>
      <t>[J].</t>
    </r>
    <r>
      <rPr>
        <sz val="10"/>
        <rFont val="黑体"/>
        <charset val="134"/>
      </rPr>
      <t>煤炭工程</t>
    </r>
    <r>
      <rPr>
        <sz val="10"/>
        <rFont val="Times New Roman"/>
        <charset val="134"/>
      </rPr>
      <t>,2017,49(12):169-172.</t>
    </r>
  </si>
  <si>
    <r>
      <rPr>
        <sz val="10"/>
        <rFont val="黑体"/>
        <charset val="134"/>
      </rPr>
      <t>陈广卫</t>
    </r>
    <r>
      <rPr>
        <sz val="10"/>
        <rFont val="Times New Roman"/>
        <charset val="134"/>
      </rPr>
      <t>,</t>
    </r>
    <r>
      <rPr>
        <sz val="10"/>
        <rFont val="黑体"/>
        <charset val="134"/>
      </rPr>
      <t>张志智</t>
    </r>
    <r>
      <rPr>
        <sz val="10"/>
        <rFont val="Times New Roman"/>
        <charset val="134"/>
      </rPr>
      <t>.</t>
    </r>
    <r>
      <rPr>
        <sz val="10"/>
        <rFont val="黑体"/>
        <charset val="134"/>
      </rPr>
      <t>对二甲苯产品的碳足迹与减排措施</t>
    </r>
    <r>
      <rPr>
        <sz val="10"/>
        <rFont val="Times New Roman"/>
        <charset val="134"/>
      </rPr>
      <t>[J].</t>
    </r>
    <r>
      <rPr>
        <sz val="10"/>
        <rFont val="黑体"/>
        <charset val="134"/>
      </rPr>
      <t>化工环保</t>
    </r>
    <r>
      <rPr>
        <sz val="10"/>
        <rFont val="Times New Roman"/>
        <charset val="134"/>
      </rPr>
      <t>,2021,41(06):774-778.</t>
    </r>
  </si>
  <si>
    <r>
      <rPr>
        <sz val="10"/>
        <rFont val="黑体"/>
        <charset val="134"/>
      </rPr>
      <t>陈梦源</t>
    </r>
    <r>
      <rPr>
        <sz val="10"/>
        <rFont val="Times New Roman"/>
        <charset val="134"/>
      </rPr>
      <t>,</t>
    </r>
    <r>
      <rPr>
        <sz val="10"/>
        <rFont val="黑体"/>
        <charset val="134"/>
      </rPr>
      <t>于震</t>
    </r>
    <r>
      <rPr>
        <sz val="10"/>
        <rFont val="Times New Roman"/>
        <charset val="134"/>
      </rPr>
      <t>,</t>
    </r>
    <r>
      <rPr>
        <sz val="10"/>
        <rFont val="黑体"/>
        <charset val="134"/>
      </rPr>
      <t>高彩凤</t>
    </r>
    <r>
      <rPr>
        <sz val="10"/>
        <rFont val="Times New Roman"/>
        <charset val="134"/>
      </rPr>
      <t>,</t>
    </r>
    <r>
      <rPr>
        <sz val="10"/>
        <rFont val="黑体"/>
        <charset val="134"/>
      </rPr>
      <t>等</t>
    </r>
    <r>
      <rPr>
        <sz val="10"/>
        <rFont val="Times New Roman"/>
        <charset val="134"/>
      </rPr>
      <t>.</t>
    </r>
    <r>
      <rPr>
        <sz val="10"/>
        <rFont val="黑体"/>
        <charset val="134"/>
      </rPr>
      <t>零碳建筑外墙保温全生命周期碳排放优化设计研究</t>
    </r>
    <r>
      <rPr>
        <sz val="10"/>
        <rFont val="Times New Roman"/>
        <charset val="134"/>
      </rPr>
      <t>[J].</t>
    </r>
    <r>
      <rPr>
        <sz val="10"/>
        <rFont val="黑体"/>
        <charset val="134"/>
      </rPr>
      <t>建筑科学</t>
    </r>
    <r>
      <rPr>
        <sz val="10"/>
        <rFont val="Times New Roman"/>
        <charset val="134"/>
      </rPr>
      <t>,2024,40(8):68-76.</t>
    </r>
  </si>
  <si>
    <r>
      <rPr>
        <sz val="10"/>
        <rFont val="黑体"/>
        <charset val="134"/>
      </rPr>
      <t>陈莎</t>
    </r>
    <r>
      <rPr>
        <sz val="10"/>
        <rFont val="Times New Roman"/>
        <charset val="134"/>
      </rPr>
      <t>,</t>
    </r>
    <r>
      <rPr>
        <sz val="10"/>
        <rFont val="黑体"/>
        <charset val="134"/>
      </rPr>
      <t>杨孝光</t>
    </r>
    <r>
      <rPr>
        <sz val="10"/>
        <rFont val="Times New Roman"/>
        <charset val="134"/>
      </rPr>
      <t>,</t>
    </r>
    <r>
      <rPr>
        <sz val="10"/>
        <rFont val="黑体"/>
        <charset val="134"/>
      </rPr>
      <t>李燚佩</t>
    </r>
    <r>
      <rPr>
        <sz val="10"/>
        <rFont val="Times New Roman"/>
        <charset val="134"/>
      </rPr>
      <t>,</t>
    </r>
    <r>
      <rPr>
        <sz val="10"/>
        <rFont val="黑体"/>
        <charset val="134"/>
      </rPr>
      <t>等</t>
    </r>
    <r>
      <rPr>
        <sz val="10"/>
        <rFont val="Times New Roman"/>
        <charset val="134"/>
      </rPr>
      <t>.</t>
    </r>
    <r>
      <rPr>
        <sz val="10"/>
        <rFont val="黑体"/>
        <charset val="134"/>
      </rPr>
      <t>中国纸产品全生命周期</t>
    </r>
    <r>
      <rPr>
        <sz val="10"/>
        <rFont val="Times New Roman"/>
        <charset val="134"/>
      </rPr>
      <t>GHG</t>
    </r>
    <r>
      <rPr>
        <sz val="10"/>
        <rFont val="黑体"/>
        <charset val="134"/>
      </rPr>
      <t>排放分析</t>
    </r>
    <r>
      <rPr>
        <sz val="10"/>
        <rFont val="Times New Roman"/>
        <charset val="134"/>
      </rPr>
      <t>[J].</t>
    </r>
    <r>
      <rPr>
        <sz val="10"/>
        <rFont val="黑体"/>
        <charset val="134"/>
      </rPr>
      <t>北京工业大学学报</t>
    </r>
    <r>
      <rPr>
        <sz val="10"/>
        <rFont val="Times New Roman"/>
        <charset val="134"/>
      </rPr>
      <t>,2014,40(6):944-949.</t>
    </r>
  </si>
  <si>
    <r>
      <rPr>
        <sz val="10"/>
        <rFont val="黑体"/>
        <charset val="134"/>
      </rPr>
      <t>陈舜</t>
    </r>
    <r>
      <rPr>
        <sz val="10"/>
        <rFont val="Times New Roman"/>
        <charset val="134"/>
      </rPr>
      <t>,</t>
    </r>
    <r>
      <rPr>
        <sz val="10"/>
        <rFont val="黑体"/>
        <charset val="134"/>
      </rPr>
      <t>逯非</t>
    </r>
    <r>
      <rPr>
        <sz val="10"/>
        <rFont val="Times New Roman"/>
        <charset val="134"/>
      </rPr>
      <t>,</t>
    </r>
    <r>
      <rPr>
        <sz val="10"/>
        <rFont val="黑体"/>
        <charset val="134"/>
      </rPr>
      <t>王效科</t>
    </r>
    <r>
      <rPr>
        <sz val="10"/>
        <rFont val="Times New Roman"/>
        <charset val="134"/>
      </rPr>
      <t>.</t>
    </r>
    <r>
      <rPr>
        <sz val="10"/>
        <rFont val="黑体"/>
        <charset val="134"/>
      </rPr>
      <t>中国氮磷钾肥制造温室气体排放系数的估算</t>
    </r>
    <r>
      <rPr>
        <sz val="10"/>
        <rFont val="Times New Roman"/>
        <charset val="134"/>
      </rPr>
      <t>[J].</t>
    </r>
    <r>
      <rPr>
        <sz val="10"/>
        <rFont val="黑体"/>
        <charset val="134"/>
      </rPr>
      <t>生态学报</t>
    </r>
    <r>
      <rPr>
        <sz val="10"/>
        <rFont val="Times New Roman"/>
        <charset val="134"/>
      </rPr>
      <t>,2015,35(19):6371-6383.</t>
    </r>
  </si>
  <si>
    <r>
      <rPr>
        <sz val="10"/>
        <rFont val="黑体"/>
        <charset val="134"/>
      </rPr>
      <t>陈为晶</t>
    </r>
    <r>
      <rPr>
        <sz val="10"/>
        <rFont val="Times New Roman"/>
        <charset val="134"/>
      </rPr>
      <t>.</t>
    </r>
    <r>
      <rPr>
        <sz val="10"/>
        <rFont val="黑体"/>
        <charset val="134"/>
      </rPr>
      <t>蒸压加气混凝土砌块产品碳足迹评价方法和实证研究</t>
    </r>
    <r>
      <rPr>
        <sz val="10"/>
        <rFont val="Times New Roman"/>
        <charset val="134"/>
      </rPr>
      <t>[J].</t>
    </r>
    <r>
      <rPr>
        <sz val="10"/>
        <rFont val="黑体"/>
        <charset val="134"/>
      </rPr>
      <t>质量技术监督研究</t>
    </r>
    <r>
      <rPr>
        <sz val="10"/>
        <rFont val="Times New Roman"/>
        <charset val="134"/>
      </rPr>
      <t>,2023(5):44-46,56.</t>
    </r>
  </si>
  <si>
    <r>
      <rPr>
        <sz val="10"/>
        <rFont val="黑体"/>
        <charset val="134"/>
      </rPr>
      <t>陈娴</t>
    </r>
    <r>
      <rPr>
        <sz val="10"/>
        <rFont val="Times New Roman"/>
        <charset val="134"/>
      </rPr>
      <t>,</t>
    </r>
    <r>
      <rPr>
        <sz val="10"/>
        <rFont val="黑体"/>
        <charset val="134"/>
      </rPr>
      <t>黄蓓佳</t>
    </r>
    <r>
      <rPr>
        <sz val="10"/>
        <rFont val="Times New Roman"/>
        <charset val="134"/>
      </rPr>
      <t>,</t>
    </r>
    <r>
      <rPr>
        <sz val="10"/>
        <rFont val="黑体"/>
        <charset val="134"/>
      </rPr>
      <t>王翔宇</t>
    </r>
    <r>
      <rPr>
        <sz val="10"/>
        <rFont val="Times New Roman"/>
        <charset val="134"/>
      </rPr>
      <t>,</t>
    </r>
    <r>
      <rPr>
        <sz val="10"/>
        <rFont val="黑体"/>
        <charset val="134"/>
      </rPr>
      <t>李顺</t>
    </r>
    <r>
      <rPr>
        <sz val="10"/>
        <rFont val="Times New Roman"/>
        <charset val="134"/>
      </rPr>
      <t>,</t>
    </r>
    <r>
      <rPr>
        <sz val="10"/>
        <rFont val="黑体"/>
        <charset val="134"/>
      </rPr>
      <t>陈妍希</t>
    </r>
    <r>
      <rPr>
        <sz val="10"/>
        <rFont val="Times New Roman"/>
        <charset val="134"/>
      </rPr>
      <t>.</t>
    </r>
    <r>
      <rPr>
        <sz val="10"/>
        <rFont val="黑体"/>
        <charset val="134"/>
      </rPr>
      <t>太阳能光伏组件环境成本的货币化核算研究</t>
    </r>
    <r>
      <rPr>
        <sz val="10"/>
        <rFont val="Times New Roman"/>
        <charset val="134"/>
      </rPr>
      <t>[J].</t>
    </r>
    <r>
      <rPr>
        <sz val="10"/>
        <rFont val="黑体"/>
        <charset val="134"/>
      </rPr>
      <t>复旦学报</t>
    </r>
    <r>
      <rPr>
        <sz val="10"/>
        <rFont val="Times New Roman"/>
        <charset val="134"/>
      </rPr>
      <t>(</t>
    </r>
    <r>
      <rPr>
        <sz val="10"/>
        <rFont val="黑体"/>
        <charset val="134"/>
      </rPr>
      <t>自然科学版</t>
    </r>
    <r>
      <rPr>
        <sz val="10"/>
        <rFont val="Times New Roman"/>
        <charset val="134"/>
      </rPr>
      <t>),2019,58(01):120-126.</t>
    </r>
  </si>
  <si>
    <r>
      <rPr>
        <sz val="10"/>
        <rFont val="黑体"/>
        <charset val="134"/>
      </rPr>
      <t>陈新</t>
    </r>
    <r>
      <rPr>
        <sz val="10"/>
        <rFont val="Times New Roman"/>
        <charset val="134"/>
      </rPr>
      <t>,</t>
    </r>
    <r>
      <rPr>
        <sz val="10"/>
        <rFont val="黑体"/>
        <charset val="134"/>
      </rPr>
      <t>黄晓东</t>
    </r>
    <r>
      <rPr>
        <sz val="10"/>
        <rFont val="Times New Roman"/>
        <charset val="134"/>
      </rPr>
      <t>,</t>
    </r>
    <r>
      <rPr>
        <sz val="10"/>
        <rFont val="黑体"/>
        <charset val="134"/>
      </rPr>
      <t>刘星启</t>
    </r>
    <r>
      <rPr>
        <sz val="10"/>
        <rFont val="Times New Roman"/>
        <charset val="134"/>
      </rPr>
      <t>,</t>
    </r>
    <r>
      <rPr>
        <sz val="10"/>
        <rFont val="黑体"/>
        <charset val="134"/>
      </rPr>
      <t>等</t>
    </r>
    <r>
      <rPr>
        <sz val="10"/>
        <rFont val="Times New Roman"/>
        <charset val="134"/>
      </rPr>
      <t>.</t>
    </r>
    <r>
      <rPr>
        <sz val="10"/>
        <rFont val="黑体"/>
        <charset val="134"/>
      </rPr>
      <t>电子产品碳足迹的分析与应对策略</t>
    </r>
    <r>
      <rPr>
        <sz val="10"/>
        <rFont val="Times New Roman"/>
        <charset val="134"/>
      </rPr>
      <t>[J].</t>
    </r>
    <r>
      <rPr>
        <sz val="10"/>
        <rFont val="黑体"/>
        <charset val="134"/>
      </rPr>
      <t>电子元器件与信息技术</t>
    </r>
    <r>
      <rPr>
        <sz val="10"/>
        <rFont val="Times New Roman"/>
        <charset val="134"/>
      </rPr>
      <t>,2025,9(6):1-3,7.</t>
    </r>
  </si>
  <si>
    <r>
      <rPr>
        <sz val="10"/>
        <rFont val="黑体"/>
        <charset val="134"/>
      </rPr>
      <t>陈昭彦</t>
    </r>
    <r>
      <rPr>
        <sz val="10"/>
        <rFont val="Times New Roman"/>
        <charset val="134"/>
      </rPr>
      <t>.</t>
    </r>
    <r>
      <rPr>
        <sz val="10"/>
        <rFont val="黑体"/>
        <charset val="134"/>
      </rPr>
      <t>以果汁为例的一种产品碳足迹简易核算方法学</t>
    </r>
    <r>
      <rPr>
        <sz val="10"/>
        <rFont val="Times New Roman"/>
        <charset val="134"/>
      </rPr>
      <t>[J].</t>
    </r>
    <r>
      <rPr>
        <sz val="10"/>
        <rFont val="黑体"/>
        <charset val="134"/>
      </rPr>
      <t>大众科技</t>
    </r>
    <r>
      <rPr>
        <sz val="10"/>
        <rFont val="Times New Roman"/>
        <charset val="134"/>
      </rPr>
      <t>,2019,21(3):18-21.</t>
    </r>
  </si>
  <si>
    <r>
      <rPr>
        <sz val="10"/>
        <rFont val="黑体"/>
        <charset val="134"/>
      </rPr>
      <t>程钰丹</t>
    </r>
    <r>
      <rPr>
        <sz val="10"/>
        <rFont val="Times New Roman"/>
        <charset val="134"/>
      </rPr>
      <t>.</t>
    </r>
    <r>
      <rPr>
        <sz val="10"/>
        <rFont val="黑体"/>
        <charset val="134"/>
      </rPr>
      <t>壳牌航空公司推出新的生命周期方法以减少航空润滑油的碳足迹</t>
    </r>
    <r>
      <rPr>
        <sz val="10"/>
        <rFont val="Times New Roman"/>
        <charset val="134"/>
      </rPr>
      <t>[J].</t>
    </r>
    <r>
      <rPr>
        <sz val="10"/>
        <rFont val="黑体"/>
        <charset val="134"/>
      </rPr>
      <t>石油炼制与化工</t>
    </r>
    <r>
      <rPr>
        <sz val="10"/>
        <rFont val="Times New Roman"/>
        <charset val="134"/>
      </rPr>
      <t>,2023,54(10):64.</t>
    </r>
  </si>
  <si>
    <r>
      <rPr>
        <sz val="10"/>
        <rFont val="黑体"/>
        <charset val="134"/>
      </rPr>
      <t>储江</t>
    </r>
    <r>
      <rPr>
        <sz val="10"/>
        <rFont val="Times New Roman"/>
        <charset val="134"/>
      </rPr>
      <t>,</t>
    </r>
    <r>
      <rPr>
        <sz val="10"/>
        <rFont val="黑体"/>
        <charset val="134"/>
      </rPr>
      <t>李一</t>
    </r>
    <r>
      <rPr>
        <sz val="10"/>
        <rFont val="Times New Roman"/>
        <charset val="134"/>
      </rPr>
      <t>,</t>
    </r>
    <r>
      <rPr>
        <sz val="10"/>
        <rFont val="黑体"/>
        <charset val="134"/>
      </rPr>
      <t>徐平华</t>
    </r>
    <r>
      <rPr>
        <sz val="10"/>
        <rFont val="Times New Roman"/>
        <charset val="134"/>
      </rPr>
      <t>,</t>
    </r>
    <r>
      <rPr>
        <sz val="10"/>
        <rFont val="黑体"/>
        <charset val="134"/>
      </rPr>
      <t>等</t>
    </r>
    <r>
      <rPr>
        <sz val="10"/>
        <rFont val="Times New Roman"/>
        <charset val="134"/>
      </rPr>
      <t>.</t>
    </r>
    <r>
      <rPr>
        <sz val="10"/>
        <rFont val="黑体"/>
        <charset val="134"/>
      </rPr>
      <t>纺织服装产品环境足迹核算与评价</t>
    </r>
    <r>
      <rPr>
        <sz val="10"/>
        <rFont val="Times New Roman"/>
        <charset val="134"/>
      </rPr>
      <t>[J].</t>
    </r>
    <r>
      <rPr>
        <sz val="10"/>
        <rFont val="黑体"/>
        <charset val="134"/>
      </rPr>
      <t>浙江理工大学学报</t>
    </r>
    <r>
      <rPr>
        <sz val="10"/>
        <rFont val="Times New Roman"/>
        <charset val="134"/>
      </rPr>
      <t>,2019,41(6):707-715.</t>
    </r>
  </si>
  <si>
    <r>
      <rPr>
        <sz val="10"/>
        <rFont val="黑体"/>
        <charset val="134"/>
      </rPr>
      <t>储昭权</t>
    </r>
    <r>
      <rPr>
        <sz val="10"/>
        <rFont val="Times New Roman"/>
        <charset val="134"/>
      </rPr>
      <t>,</t>
    </r>
    <r>
      <rPr>
        <sz val="10"/>
        <rFont val="黑体"/>
        <charset val="134"/>
      </rPr>
      <t>戴佳洋</t>
    </r>
    <r>
      <rPr>
        <sz val="10"/>
        <rFont val="Times New Roman"/>
        <charset val="134"/>
      </rPr>
      <t>,</t>
    </r>
    <r>
      <rPr>
        <sz val="10"/>
        <rFont val="黑体"/>
        <charset val="134"/>
      </rPr>
      <t>伍冬平</t>
    </r>
    <r>
      <rPr>
        <sz val="10"/>
        <rFont val="Times New Roman"/>
        <charset val="134"/>
      </rPr>
      <t>,</t>
    </r>
    <r>
      <rPr>
        <sz val="10"/>
        <rFont val="黑体"/>
        <charset val="134"/>
      </rPr>
      <t>等</t>
    </r>
    <r>
      <rPr>
        <sz val="10"/>
        <rFont val="Times New Roman"/>
        <charset val="134"/>
      </rPr>
      <t>.</t>
    </r>
    <r>
      <rPr>
        <sz val="10"/>
        <rFont val="黑体"/>
        <charset val="134"/>
      </rPr>
      <t>基于</t>
    </r>
    <r>
      <rPr>
        <sz val="10"/>
        <rFont val="Times New Roman"/>
        <charset val="134"/>
      </rPr>
      <t>LCA</t>
    </r>
    <r>
      <rPr>
        <sz val="10"/>
        <rFont val="黑体"/>
        <charset val="134"/>
      </rPr>
      <t>的棉纺织品碳足迹核算与评价研究进展</t>
    </r>
    <r>
      <rPr>
        <sz val="10"/>
        <rFont val="Times New Roman"/>
        <charset val="134"/>
      </rPr>
      <t>[J].</t>
    </r>
    <r>
      <rPr>
        <sz val="10"/>
        <rFont val="黑体"/>
        <charset val="134"/>
      </rPr>
      <t>现代丝绸科学与技术</t>
    </r>
    <r>
      <rPr>
        <sz val="10"/>
        <rFont val="Times New Roman"/>
        <charset val="134"/>
      </rPr>
      <t>,2023,38(3):38-43.</t>
    </r>
  </si>
  <si>
    <r>
      <rPr>
        <sz val="10"/>
        <rFont val="黑体"/>
        <charset val="134"/>
      </rPr>
      <t>慈志敏</t>
    </r>
    <r>
      <rPr>
        <sz val="10"/>
        <rFont val="Times New Roman"/>
        <charset val="134"/>
      </rPr>
      <t>,</t>
    </r>
    <r>
      <rPr>
        <sz val="10"/>
        <rFont val="黑体"/>
        <charset val="134"/>
      </rPr>
      <t>余强</t>
    </r>
    <r>
      <rPr>
        <sz val="10"/>
        <rFont val="Times New Roman"/>
        <charset val="134"/>
      </rPr>
      <t>,</t>
    </r>
    <r>
      <rPr>
        <sz val="10"/>
        <rFont val="黑体"/>
        <charset val="134"/>
      </rPr>
      <t>马鸿雁</t>
    </r>
    <r>
      <rPr>
        <sz val="10"/>
        <rFont val="Times New Roman"/>
        <charset val="134"/>
      </rPr>
      <t>,</t>
    </r>
    <r>
      <rPr>
        <sz val="10"/>
        <rFont val="黑体"/>
        <charset val="134"/>
      </rPr>
      <t>等</t>
    </r>
    <r>
      <rPr>
        <sz val="10"/>
        <rFont val="Times New Roman"/>
        <charset val="134"/>
      </rPr>
      <t>.</t>
    </r>
    <r>
      <rPr>
        <sz val="10"/>
        <rFont val="黑体"/>
        <charset val="134"/>
      </rPr>
      <t>双碳背景下中药制药企业碳足迹产生环节与核算模型</t>
    </r>
    <r>
      <rPr>
        <sz val="10"/>
        <rFont val="Times New Roman"/>
        <charset val="134"/>
      </rPr>
      <t>[J].</t>
    </r>
    <r>
      <rPr>
        <sz val="10"/>
        <rFont val="黑体"/>
        <charset val="134"/>
      </rPr>
      <t>中草药</t>
    </r>
    <r>
      <rPr>
        <sz val="10"/>
        <rFont val="Times New Roman"/>
        <charset val="134"/>
      </rPr>
      <t>,2022,53(24):7980-7988.</t>
    </r>
  </si>
  <si>
    <r>
      <rPr>
        <sz val="10"/>
        <rFont val="黑体"/>
        <charset val="134"/>
      </rPr>
      <t>崔晓冬</t>
    </r>
    <r>
      <rPr>
        <sz val="10"/>
        <rFont val="Times New Roman"/>
        <charset val="134"/>
      </rPr>
      <t>,</t>
    </r>
    <r>
      <rPr>
        <sz val="10"/>
        <rFont val="黑体"/>
        <charset val="134"/>
      </rPr>
      <t>曹婧</t>
    </r>
    <r>
      <rPr>
        <sz val="10"/>
        <rFont val="Times New Roman"/>
        <charset val="134"/>
      </rPr>
      <t>,</t>
    </r>
    <r>
      <rPr>
        <sz val="10"/>
        <rFont val="黑体"/>
        <charset val="134"/>
      </rPr>
      <t>茜彦辉</t>
    </r>
    <r>
      <rPr>
        <sz val="10"/>
        <rFont val="Times New Roman"/>
        <charset val="134"/>
      </rPr>
      <t>,</t>
    </r>
    <r>
      <rPr>
        <sz val="10"/>
        <rFont val="黑体"/>
        <charset val="134"/>
      </rPr>
      <t>等</t>
    </r>
    <r>
      <rPr>
        <sz val="10"/>
        <rFont val="Times New Roman"/>
        <charset val="134"/>
      </rPr>
      <t>.</t>
    </r>
    <r>
      <rPr>
        <sz val="10"/>
        <rFont val="黑体"/>
        <charset val="134"/>
      </rPr>
      <t>木质门产品碳足迹核算方法及案例分析</t>
    </r>
    <r>
      <rPr>
        <sz val="10"/>
        <rFont val="Times New Roman"/>
        <charset val="134"/>
      </rPr>
      <t>[J].</t>
    </r>
    <r>
      <rPr>
        <sz val="10"/>
        <rFont val="黑体"/>
        <charset val="134"/>
      </rPr>
      <t>节能</t>
    </r>
    <r>
      <rPr>
        <sz val="10"/>
        <rFont val="Times New Roman"/>
        <charset val="134"/>
      </rPr>
      <t>,2025,44(5):111-113.</t>
    </r>
  </si>
  <si>
    <r>
      <rPr>
        <sz val="10"/>
        <rFont val="黑体"/>
        <charset val="134"/>
      </rPr>
      <t>崔亚蕾</t>
    </r>
    <r>
      <rPr>
        <sz val="10"/>
        <rFont val="Times New Roman"/>
        <charset val="134"/>
      </rPr>
      <t>,</t>
    </r>
    <r>
      <rPr>
        <sz val="10"/>
        <rFont val="黑体"/>
        <charset val="134"/>
      </rPr>
      <t>孙仁金</t>
    </r>
    <r>
      <rPr>
        <sz val="10"/>
        <rFont val="Times New Roman"/>
        <charset val="134"/>
      </rPr>
      <t>,</t>
    </r>
    <r>
      <rPr>
        <sz val="10"/>
        <rFont val="黑体"/>
        <charset val="134"/>
      </rPr>
      <t>赵亚南</t>
    </r>
    <r>
      <rPr>
        <sz val="10"/>
        <rFont val="Times New Roman"/>
        <charset val="134"/>
      </rPr>
      <t>,</t>
    </r>
    <r>
      <rPr>
        <sz val="10"/>
        <rFont val="黑体"/>
        <charset val="134"/>
      </rPr>
      <t>等</t>
    </r>
    <r>
      <rPr>
        <sz val="10"/>
        <rFont val="Times New Roman"/>
        <charset val="134"/>
      </rPr>
      <t>.</t>
    </r>
    <r>
      <rPr>
        <sz val="10"/>
        <rFont val="黑体"/>
        <charset val="134"/>
      </rPr>
      <t>煤制天然气全生命周期碳排放核算研究</t>
    </r>
    <r>
      <rPr>
        <sz val="10"/>
        <rFont val="Times New Roman"/>
        <charset val="134"/>
      </rPr>
      <t>[J].</t>
    </r>
    <r>
      <rPr>
        <sz val="10"/>
        <rFont val="黑体"/>
        <charset val="134"/>
      </rPr>
      <t>资源与产业</t>
    </r>
    <r>
      <rPr>
        <sz val="10"/>
        <rFont val="Times New Roman"/>
        <charset val="134"/>
      </rPr>
      <t>,2018,20(6):52-60.</t>
    </r>
  </si>
  <si>
    <r>
      <rPr>
        <sz val="10"/>
        <rFont val="黑体"/>
        <charset val="134"/>
      </rPr>
      <t>戴佳洋</t>
    </r>
    <r>
      <rPr>
        <sz val="10"/>
        <rFont val="Times New Roman"/>
        <charset val="134"/>
      </rPr>
      <t>,</t>
    </r>
    <r>
      <rPr>
        <sz val="10"/>
        <rFont val="黑体"/>
        <charset val="134"/>
      </rPr>
      <t>胡亿丰</t>
    </r>
    <r>
      <rPr>
        <sz val="10"/>
        <rFont val="Times New Roman"/>
        <charset val="134"/>
      </rPr>
      <t>,</t>
    </r>
    <r>
      <rPr>
        <sz val="10"/>
        <rFont val="黑体"/>
        <charset val="134"/>
      </rPr>
      <t>王雨静</t>
    </r>
    <r>
      <rPr>
        <sz val="10"/>
        <rFont val="Times New Roman"/>
        <charset val="134"/>
      </rPr>
      <t>,</t>
    </r>
    <r>
      <rPr>
        <sz val="10"/>
        <rFont val="黑体"/>
        <charset val="134"/>
      </rPr>
      <t>等</t>
    </r>
    <r>
      <rPr>
        <sz val="10"/>
        <rFont val="Times New Roman"/>
        <charset val="134"/>
      </rPr>
      <t>.</t>
    </r>
    <r>
      <rPr>
        <sz val="10"/>
        <rFont val="黑体"/>
        <charset val="134"/>
      </rPr>
      <t>天然纤维纺织品碳足迹研究进展与分析</t>
    </r>
    <r>
      <rPr>
        <sz val="10"/>
        <rFont val="Times New Roman"/>
        <charset val="134"/>
      </rPr>
      <t>[J].</t>
    </r>
    <r>
      <rPr>
        <sz val="10"/>
        <rFont val="黑体"/>
        <charset val="134"/>
      </rPr>
      <t>现代丝绸科学与技术</t>
    </r>
    <r>
      <rPr>
        <sz val="10"/>
        <rFont val="Times New Roman"/>
        <charset val="134"/>
      </rPr>
      <t>,2024,39(5):30-36.</t>
    </r>
  </si>
  <si>
    <r>
      <rPr>
        <sz val="10"/>
        <rFont val="黑体"/>
        <charset val="134"/>
      </rPr>
      <t>翟士鑫</t>
    </r>
    <r>
      <rPr>
        <sz val="10"/>
        <rFont val="Times New Roman"/>
        <charset val="134"/>
      </rPr>
      <t>,</t>
    </r>
    <r>
      <rPr>
        <sz val="10"/>
        <rFont val="黑体"/>
        <charset val="134"/>
      </rPr>
      <t>闫鹏</t>
    </r>
    <r>
      <rPr>
        <sz val="10"/>
        <rFont val="Times New Roman"/>
        <charset val="134"/>
      </rPr>
      <t>,</t>
    </r>
    <r>
      <rPr>
        <sz val="10"/>
        <rFont val="黑体"/>
        <charset val="134"/>
      </rPr>
      <t>魏夕凯</t>
    </r>
    <r>
      <rPr>
        <sz val="10"/>
        <rFont val="Times New Roman"/>
        <charset val="134"/>
      </rPr>
      <t>,</t>
    </r>
    <r>
      <rPr>
        <sz val="10"/>
        <rFont val="黑体"/>
        <charset val="134"/>
      </rPr>
      <t>等</t>
    </r>
    <r>
      <rPr>
        <sz val="10"/>
        <rFont val="Times New Roman"/>
        <charset val="134"/>
      </rPr>
      <t>.</t>
    </r>
    <r>
      <rPr>
        <sz val="10"/>
        <rFont val="黑体"/>
        <charset val="134"/>
      </rPr>
      <t>基于</t>
    </r>
    <r>
      <rPr>
        <sz val="10"/>
        <rFont val="Times New Roman"/>
        <charset val="134"/>
      </rPr>
      <t>LCA</t>
    </r>
    <r>
      <rPr>
        <sz val="10"/>
        <rFont val="黑体"/>
        <charset val="134"/>
      </rPr>
      <t>的船用电缆产品碳足迹研究与减排路径分析</t>
    </r>
    <r>
      <rPr>
        <sz val="10"/>
        <rFont val="Times New Roman"/>
        <charset val="134"/>
      </rPr>
      <t>[J].</t>
    </r>
    <r>
      <rPr>
        <sz val="10"/>
        <rFont val="黑体"/>
        <charset val="134"/>
      </rPr>
      <t>船舶物资与市场</t>
    </r>
    <r>
      <rPr>
        <sz val="10"/>
        <rFont val="Times New Roman"/>
        <charset val="134"/>
      </rPr>
      <t>,2026,34(2):50- 53.</t>
    </r>
  </si>
  <si>
    <r>
      <rPr>
        <sz val="10"/>
        <rFont val="黑体"/>
        <charset val="134"/>
      </rPr>
      <t>丁汝佳</t>
    </r>
    <r>
      <rPr>
        <sz val="10"/>
        <rFont val="Times New Roman"/>
        <charset val="134"/>
      </rPr>
      <t>.</t>
    </r>
    <r>
      <rPr>
        <sz val="10"/>
        <rFont val="黑体"/>
        <charset val="134"/>
      </rPr>
      <t>基于</t>
    </r>
    <r>
      <rPr>
        <sz val="10"/>
        <rFont val="Times New Roman"/>
        <charset val="134"/>
      </rPr>
      <t>LCA</t>
    </r>
    <r>
      <rPr>
        <sz val="10"/>
        <rFont val="黑体"/>
        <charset val="134"/>
      </rPr>
      <t>的顺丁橡胶碳足迹分析及其工艺流程优化研究</t>
    </r>
    <r>
      <rPr>
        <sz val="10"/>
        <rFont val="Times New Roman"/>
        <charset val="134"/>
      </rPr>
      <t>[D].</t>
    </r>
    <r>
      <rPr>
        <sz val="10"/>
        <rFont val="黑体"/>
        <charset val="134"/>
      </rPr>
      <t>北京</t>
    </r>
    <r>
      <rPr>
        <sz val="10"/>
        <rFont val="Times New Roman"/>
        <charset val="134"/>
      </rPr>
      <t>:</t>
    </r>
    <r>
      <rPr>
        <sz val="10"/>
        <rFont val="黑体"/>
        <charset val="134"/>
      </rPr>
      <t>北京化工大学</t>
    </r>
    <r>
      <rPr>
        <sz val="10"/>
        <rFont val="Times New Roman"/>
        <charset val="134"/>
      </rPr>
      <t>,2025.</t>
    </r>
  </si>
  <si>
    <r>
      <rPr>
        <sz val="10"/>
        <rFont val="黑体"/>
        <charset val="134"/>
      </rPr>
      <t>董艳红</t>
    </r>
    <r>
      <rPr>
        <sz val="10"/>
        <rFont val="Times New Roman"/>
        <charset val="134"/>
      </rPr>
      <t>,</t>
    </r>
    <r>
      <rPr>
        <sz val="10"/>
        <rFont val="黑体"/>
        <charset val="134"/>
      </rPr>
      <t>钱竞芳</t>
    </r>
    <r>
      <rPr>
        <sz val="10"/>
        <rFont val="Times New Roman"/>
        <charset val="134"/>
      </rPr>
      <t>,</t>
    </r>
    <r>
      <rPr>
        <sz val="10"/>
        <rFont val="黑体"/>
        <charset val="134"/>
      </rPr>
      <t>薛文良</t>
    </r>
    <r>
      <rPr>
        <sz val="10"/>
        <rFont val="Times New Roman"/>
        <charset val="134"/>
      </rPr>
      <t>.</t>
    </r>
    <r>
      <rPr>
        <sz val="10"/>
        <rFont val="黑体"/>
        <charset val="134"/>
      </rPr>
      <t>棉纺织品碳足迹的研究</t>
    </r>
    <r>
      <rPr>
        <sz val="10"/>
        <rFont val="Times New Roman"/>
        <charset val="134"/>
      </rPr>
      <t>[J].</t>
    </r>
    <r>
      <rPr>
        <sz val="10"/>
        <rFont val="黑体"/>
        <charset val="134"/>
      </rPr>
      <t>上海纺织科技</t>
    </r>
    <r>
      <rPr>
        <sz val="10"/>
        <rFont val="Times New Roman"/>
        <charset val="134"/>
      </rPr>
      <t>,2012,40(4):1-2.</t>
    </r>
  </si>
  <si>
    <r>
      <rPr>
        <sz val="10"/>
        <rFont val="黑体"/>
        <charset val="134"/>
      </rPr>
      <t>段晓雪</t>
    </r>
    <r>
      <rPr>
        <sz val="10"/>
        <rFont val="Times New Roman"/>
        <charset val="134"/>
      </rPr>
      <t>.</t>
    </r>
    <r>
      <rPr>
        <sz val="10"/>
        <rFont val="黑体"/>
        <charset val="134"/>
      </rPr>
      <t>乳制品碳足迹核算方法及案例研究</t>
    </r>
    <r>
      <rPr>
        <sz val="10"/>
        <rFont val="Times New Roman"/>
        <charset val="134"/>
      </rPr>
      <t>[D].</t>
    </r>
    <r>
      <rPr>
        <sz val="10"/>
        <rFont val="黑体"/>
        <charset val="134"/>
      </rPr>
      <t>武汉</t>
    </r>
    <r>
      <rPr>
        <sz val="10"/>
        <rFont val="Times New Roman"/>
        <charset val="134"/>
      </rPr>
      <t>:</t>
    </r>
    <r>
      <rPr>
        <sz val="10"/>
        <rFont val="黑体"/>
        <charset val="134"/>
      </rPr>
      <t>湖北工业大学</t>
    </r>
    <r>
      <rPr>
        <sz val="10"/>
        <rFont val="Times New Roman"/>
        <charset val="134"/>
      </rPr>
      <t>,2018.</t>
    </r>
  </si>
  <si>
    <r>
      <rPr>
        <sz val="10"/>
        <rFont val="黑体"/>
        <charset val="134"/>
      </rPr>
      <t>樊宏桂</t>
    </r>
    <r>
      <rPr>
        <sz val="10"/>
        <rFont val="Times New Roman"/>
        <charset val="134"/>
      </rPr>
      <t>.</t>
    </r>
    <r>
      <rPr>
        <sz val="10"/>
        <rFont val="黑体"/>
        <charset val="134"/>
      </rPr>
      <t>双碳背景下煤制烯烃工艺过程生命周期产品碳足迹综合评价研究</t>
    </r>
    <r>
      <rPr>
        <sz val="10"/>
        <rFont val="Times New Roman"/>
        <charset val="134"/>
      </rPr>
      <t>[D].</t>
    </r>
    <r>
      <rPr>
        <sz val="10"/>
        <rFont val="黑体"/>
        <charset val="134"/>
      </rPr>
      <t>淮南</t>
    </r>
    <r>
      <rPr>
        <sz val="10"/>
        <rFont val="Times New Roman"/>
        <charset val="134"/>
      </rPr>
      <t>:</t>
    </r>
    <r>
      <rPr>
        <sz val="10"/>
        <rFont val="黑体"/>
        <charset val="134"/>
      </rPr>
      <t>安徽理工大学</t>
    </r>
    <r>
      <rPr>
        <sz val="10"/>
        <rFont val="Times New Roman"/>
        <charset val="134"/>
      </rPr>
      <t>,2024.</t>
    </r>
  </si>
  <si>
    <r>
      <rPr>
        <sz val="10"/>
        <rFont val="黑体"/>
        <charset val="134"/>
      </rPr>
      <t>房珊羽</t>
    </r>
    <r>
      <rPr>
        <sz val="10"/>
        <rFont val="Times New Roman"/>
        <charset val="134"/>
      </rPr>
      <t>.</t>
    </r>
    <r>
      <rPr>
        <sz val="10"/>
        <rFont val="黑体"/>
        <charset val="134"/>
      </rPr>
      <t>基于</t>
    </r>
    <r>
      <rPr>
        <sz val="10"/>
        <rFont val="Times New Roman"/>
        <charset val="134"/>
      </rPr>
      <t>LCA</t>
    </r>
    <r>
      <rPr>
        <sz val="10"/>
        <rFont val="黑体"/>
        <charset val="134"/>
      </rPr>
      <t>的半钢子午线轮胎的环境影响评价研究</t>
    </r>
    <r>
      <rPr>
        <sz val="10"/>
        <rFont val="Times New Roman"/>
        <charset val="134"/>
      </rPr>
      <t>[D].</t>
    </r>
    <r>
      <rPr>
        <sz val="10"/>
        <rFont val="黑体"/>
        <charset val="134"/>
      </rPr>
      <t>大连</t>
    </r>
    <r>
      <rPr>
        <sz val="10"/>
        <rFont val="Times New Roman"/>
        <charset val="134"/>
      </rPr>
      <t>:</t>
    </r>
    <r>
      <rPr>
        <sz val="10"/>
        <rFont val="黑体"/>
        <charset val="134"/>
      </rPr>
      <t>大连理工大学</t>
    </r>
    <r>
      <rPr>
        <sz val="10"/>
        <rFont val="Times New Roman"/>
        <charset val="134"/>
      </rPr>
      <t>,2024.</t>
    </r>
  </si>
  <si>
    <r>
      <rPr>
        <sz val="10"/>
        <rFont val="黑体"/>
        <charset val="134"/>
      </rPr>
      <t>丰廷玉</t>
    </r>
    <r>
      <rPr>
        <sz val="10"/>
        <rFont val="Times New Roman"/>
        <charset val="134"/>
      </rPr>
      <t>.</t>
    </r>
    <r>
      <rPr>
        <sz val="10"/>
        <rFont val="黑体"/>
        <charset val="134"/>
      </rPr>
      <t>基于碳足迹计算的印刷业绿色化策略研究</t>
    </r>
    <r>
      <rPr>
        <sz val="10"/>
        <rFont val="Times New Roman"/>
        <charset val="134"/>
      </rPr>
      <t>[D].</t>
    </r>
    <r>
      <rPr>
        <sz val="10"/>
        <rFont val="黑体"/>
        <charset val="134"/>
      </rPr>
      <t>北京</t>
    </r>
    <r>
      <rPr>
        <sz val="10"/>
        <rFont val="Times New Roman"/>
        <charset val="134"/>
      </rPr>
      <t>:</t>
    </r>
    <r>
      <rPr>
        <sz val="10"/>
        <rFont val="黑体"/>
        <charset val="134"/>
      </rPr>
      <t>北京印刷学院</t>
    </r>
    <r>
      <rPr>
        <sz val="10"/>
        <rFont val="Times New Roman"/>
        <charset val="134"/>
      </rPr>
      <t>,2024.</t>
    </r>
  </si>
  <si>
    <r>
      <rPr>
        <sz val="10"/>
        <rFont val="黑体"/>
        <charset val="134"/>
      </rPr>
      <t>冯伟英</t>
    </r>
    <r>
      <rPr>
        <sz val="10"/>
        <rFont val="Times New Roman"/>
        <charset val="134"/>
      </rPr>
      <t>.</t>
    </r>
    <r>
      <rPr>
        <sz val="10"/>
        <rFont val="黑体"/>
        <charset val="134"/>
      </rPr>
      <t>基于生命周期评价的</t>
    </r>
    <r>
      <rPr>
        <sz val="10"/>
        <rFont val="Times New Roman"/>
        <charset val="134"/>
      </rPr>
      <t>Z</t>
    </r>
    <r>
      <rPr>
        <sz val="10"/>
        <rFont val="黑体"/>
        <charset val="134"/>
      </rPr>
      <t>公司皮鞋产品碳足迹研究</t>
    </r>
    <r>
      <rPr>
        <sz val="10"/>
        <rFont val="Times New Roman"/>
        <charset val="134"/>
      </rPr>
      <t>[D].</t>
    </r>
    <r>
      <rPr>
        <sz val="10"/>
        <rFont val="黑体"/>
        <charset val="134"/>
      </rPr>
      <t>济南</t>
    </r>
    <r>
      <rPr>
        <sz val="10"/>
        <rFont val="Times New Roman"/>
        <charset val="134"/>
      </rPr>
      <t>:</t>
    </r>
    <r>
      <rPr>
        <sz val="10"/>
        <rFont val="黑体"/>
        <charset val="134"/>
      </rPr>
      <t>山东大学</t>
    </r>
    <r>
      <rPr>
        <sz val="10"/>
        <rFont val="Times New Roman"/>
        <charset val="134"/>
      </rPr>
      <t>,2025.</t>
    </r>
  </si>
  <si>
    <r>
      <rPr>
        <sz val="10"/>
        <rFont val="黑体"/>
        <charset val="134"/>
      </rPr>
      <t>冯文艳</t>
    </r>
    <r>
      <rPr>
        <sz val="10"/>
        <rFont val="Times New Roman"/>
        <charset val="134"/>
      </rPr>
      <t>,</t>
    </r>
    <r>
      <rPr>
        <sz val="10"/>
        <rFont val="黑体"/>
        <charset val="134"/>
      </rPr>
      <t>张庆娟</t>
    </r>
    <r>
      <rPr>
        <sz val="10"/>
        <rFont val="Times New Roman"/>
        <charset val="134"/>
      </rPr>
      <t>,</t>
    </r>
    <r>
      <rPr>
        <sz val="10"/>
        <rFont val="黑体"/>
        <charset val="134"/>
      </rPr>
      <t>丁雪梅</t>
    </r>
    <r>
      <rPr>
        <sz val="10"/>
        <rFont val="Times New Roman"/>
        <charset val="134"/>
      </rPr>
      <t>.</t>
    </r>
    <r>
      <rPr>
        <sz val="10"/>
        <rFont val="黑体"/>
        <charset val="134"/>
      </rPr>
      <t>精纺羊毛织物工业碳足迹核算</t>
    </r>
    <r>
      <rPr>
        <sz val="10"/>
        <rFont val="Times New Roman"/>
        <charset val="134"/>
      </rPr>
      <t>[J].</t>
    </r>
    <r>
      <rPr>
        <sz val="10"/>
        <rFont val="黑体"/>
        <charset val="134"/>
      </rPr>
      <t>毛纺科技</t>
    </r>
    <r>
      <rPr>
        <sz val="10"/>
        <rFont val="Times New Roman"/>
        <charset val="134"/>
      </rPr>
      <t>,2015,43(5):62-66.</t>
    </r>
  </si>
  <si>
    <r>
      <rPr>
        <sz val="10"/>
        <rFont val="黑体"/>
        <charset val="134"/>
      </rPr>
      <t>冯志亮</t>
    </r>
    <r>
      <rPr>
        <sz val="10"/>
        <rFont val="Times New Roman"/>
        <charset val="134"/>
      </rPr>
      <t>.</t>
    </r>
    <r>
      <rPr>
        <sz val="10"/>
        <rFont val="黑体"/>
        <charset val="134"/>
      </rPr>
      <t>废旧轮胎全生命周期碳足迹计算</t>
    </r>
    <r>
      <rPr>
        <sz val="10"/>
        <rFont val="Times New Roman"/>
        <charset val="134"/>
      </rPr>
      <t>[D].</t>
    </r>
    <r>
      <rPr>
        <sz val="10"/>
        <rFont val="黑体"/>
        <charset val="134"/>
      </rPr>
      <t>河北</t>
    </r>
    <r>
      <rPr>
        <sz val="10"/>
        <rFont val="Times New Roman"/>
        <charset val="134"/>
      </rPr>
      <t>:</t>
    </r>
    <r>
      <rPr>
        <sz val="10"/>
        <rFont val="黑体"/>
        <charset val="134"/>
      </rPr>
      <t>河北工业大学</t>
    </r>
    <r>
      <rPr>
        <sz val="10"/>
        <rFont val="Times New Roman"/>
        <charset val="134"/>
      </rPr>
      <t>,2020.</t>
    </r>
  </si>
  <si>
    <r>
      <rPr>
        <sz val="10"/>
        <rFont val="黑体"/>
        <charset val="134"/>
      </rPr>
      <t>甘万贵</t>
    </r>
    <r>
      <rPr>
        <sz val="10"/>
        <rFont val="Times New Roman"/>
        <charset val="134"/>
      </rPr>
      <t>,</t>
    </r>
    <r>
      <rPr>
        <sz val="10"/>
        <rFont val="黑体"/>
        <charset val="134"/>
      </rPr>
      <t>赵青林</t>
    </r>
    <r>
      <rPr>
        <sz val="10"/>
        <rFont val="Times New Roman"/>
        <charset val="134"/>
      </rPr>
      <t>.</t>
    </r>
    <r>
      <rPr>
        <sz val="10"/>
        <rFont val="黑体"/>
        <charset val="134"/>
      </rPr>
      <t>钢渣烧制硅酸盐水泥熟料的减碳效果分析</t>
    </r>
    <r>
      <rPr>
        <sz val="10"/>
        <rFont val="Times New Roman"/>
        <charset val="134"/>
      </rPr>
      <t>[J].</t>
    </r>
    <r>
      <rPr>
        <sz val="10"/>
        <rFont val="黑体"/>
        <charset val="134"/>
      </rPr>
      <t>建材世界</t>
    </r>
    <r>
      <rPr>
        <sz val="10"/>
        <rFont val="Times New Roman"/>
        <charset val="134"/>
      </rPr>
      <t>,2022,43(06):121-125.</t>
    </r>
  </si>
  <si>
    <r>
      <rPr>
        <sz val="10"/>
        <rFont val="黑体"/>
        <charset val="134"/>
      </rPr>
      <t>耿迪</t>
    </r>
    <r>
      <rPr>
        <sz val="10"/>
        <rFont val="Times New Roman"/>
        <charset val="134"/>
      </rPr>
      <t>,</t>
    </r>
    <r>
      <rPr>
        <sz val="10"/>
        <rFont val="黑体"/>
        <charset val="134"/>
      </rPr>
      <t>李全</t>
    </r>
    <r>
      <rPr>
        <sz val="10"/>
        <rFont val="Times New Roman"/>
        <charset val="134"/>
      </rPr>
      <t>.</t>
    </r>
    <r>
      <rPr>
        <sz val="10"/>
        <rFont val="黑体"/>
        <charset val="134"/>
      </rPr>
      <t>啤酒生命周期过程中碳足迹的初步研究</t>
    </r>
    <r>
      <rPr>
        <sz val="10"/>
        <rFont val="Times New Roman"/>
        <charset val="134"/>
      </rPr>
      <t>[J].</t>
    </r>
    <r>
      <rPr>
        <sz val="10"/>
        <rFont val="黑体"/>
        <charset val="134"/>
      </rPr>
      <t>啤酒科技</t>
    </r>
    <r>
      <rPr>
        <sz val="10"/>
        <rFont val="Times New Roman"/>
        <charset val="134"/>
      </rPr>
      <t>,2014(4):13-17.</t>
    </r>
  </si>
  <si>
    <r>
      <rPr>
        <sz val="10"/>
        <rFont val="黑体"/>
        <charset val="134"/>
      </rPr>
      <t>弓原</t>
    </r>
    <r>
      <rPr>
        <sz val="10"/>
        <rFont val="Times New Roman"/>
        <charset val="134"/>
      </rPr>
      <t>.</t>
    </r>
    <r>
      <rPr>
        <sz val="10"/>
        <rFont val="黑体"/>
        <charset val="134"/>
      </rPr>
      <t>典型锂离子电池正极材料的足迹家族比较分析及综合评价</t>
    </r>
    <r>
      <rPr>
        <sz val="10"/>
        <rFont val="Times New Roman"/>
        <charset val="134"/>
      </rPr>
      <t>[D].</t>
    </r>
    <r>
      <rPr>
        <sz val="10"/>
        <rFont val="黑体"/>
        <charset val="134"/>
      </rPr>
      <t>北京</t>
    </r>
    <r>
      <rPr>
        <sz val="10"/>
        <rFont val="Times New Roman"/>
        <charset val="134"/>
      </rPr>
      <t>:</t>
    </r>
    <r>
      <rPr>
        <sz val="10"/>
        <rFont val="黑体"/>
        <charset val="134"/>
      </rPr>
      <t>北京理工大学</t>
    </r>
    <r>
      <rPr>
        <sz val="10"/>
        <rFont val="Times New Roman"/>
        <charset val="134"/>
      </rPr>
      <t>,2017.</t>
    </r>
  </si>
  <si>
    <r>
      <rPr>
        <sz val="10"/>
        <rFont val="黑体"/>
        <charset val="134"/>
      </rPr>
      <t>谷艾婷</t>
    </r>
    <r>
      <rPr>
        <sz val="10"/>
        <rFont val="Times New Roman"/>
        <charset val="134"/>
      </rPr>
      <t>,</t>
    </r>
    <r>
      <rPr>
        <sz val="10"/>
        <rFont val="黑体"/>
        <charset val="134"/>
      </rPr>
      <t>吕佳</t>
    </r>
    <r>
      <rPr>
        <sz val="10"/>
        <rFont val="Times New Roman"/>
        <charset val="134"/>
      </rPr>
      <t>,</t>
    </r>
    <r>
      <rPr>
        <sz val="10"/>
        <rFont val="黑体"/>
        <charset val="134"/>
      </rPr>
      <t>王震</t>
    </r>
    <r>
      <rPr>
        <sz val="10"/>
        <rFont val="Times New Roman"/>
        <charset val="134"/>
      </rPr>
      <t>.</t>
    </r>
    <r>
      <rPr>
        <sz val="10"/>
        <rFont val="黑体"/>
        <charset val="134"/>
      </rPr>
      <t>中国木质林产品碳足迹的产业链分布特征分析</t>
    </r>
    <r>
      <rPr>
        <sz val="10"/>
        <rFont val="Times New Roman"/>
        <charset val="134"/>
      </rPr>
      <t>[J].</t>
    </r>
    <r>
      <rPr>
        <sz val="10"/>
        <rFont val="黑体"/>
        <charset val="134"/>
      </rPr>
      <t>环境科学与技术</t>
    </r>
    <r>
      <rPr>
        <sz val="10"/>
        <rFont val="Times New Roman"/>
        <charset val="134"/>
      </rPr>
      <t>,2014,37(12):247-252.</t>
    </r>
  </si>
  <si>
    <r>
      <rPr>
        <sz val="10"/>
        <rFont val="黑体"/>
        <charset val="134"/>
      </rPr>
      <t>谷欣博</t>
    </r>
    <r>
      <rPr>
        <sz val="10"/>
        <rFont val="Times New Roman"/>
        <charset val="134"/>
      </rPr>
      <t>,</t>
    </r>
    <r>
      <rPr>
        <sz val="10"/>
        <rFont val="黑体"/>
        <charset val="134"/>
      </rPr>
      <t>潘卫东</t>
    </r>
    <r>
      <rPr>
        <sz val="10"/>
        <rFont val="Times New Roman"/>
        <charset val="134"/>
      </rPr>
      <t>,</t>
    </r>
    <r>
      <rPr>
        <sz val="10"/>
        <rFont val="黑体"/>
        <charset val="134"/>
      </rPr>
      <t>阿斯哈尔</t>
    </r>
    <r>
      <rPr>
        <sz val="10"/>
        <rFont val="Times New Roman"/>
        <charset val="134"/>
      </rPr>
      <t>·</t>
    </r>
    <r>
      <rPr>
        <sz val="10"/>
        <rFont val="黑体"/>
        <charset val="134"/>
      </rPr>
      <t>尼亚孜别克</t>
    </r>
    <r>
      <rPr>
        <sz val="10"/>
        <rFont val="Times New Roman"/>
        <charset val="134"/>
      </rPr>
      <t>,</t>
    </r>
    <r>
      <rPr>
        <sz val="10"/>
        <rFont val="黑体"/>
        <charset val="134"/>
      </rPr>
      <t>等</t>
    </r>
    <r>
      <rPr>
        <sz val="10"/>
        <rFont val="Times New Roman"/>
        <charset val="134"/>
      </rPr>
      <t xml:space="preserve">. </t>
    </r>
    <r>
      <rPr>
        <sz val="10"/>
        <rFont val="黑体"/>
        <charset val="134"/>
      </rPr>
      <t>井工煤矿煤炭生产碳排放核算及减排路径研究</t>
    </r>
    <r>
      <rPr>
        <sz val="10"/>
        <rFont val="Times New Roman"/>
        <charset val="134"/>
      </rPr>
      <t xml:space="preserve"> [J]. </t>
    </r>
    <r>
      <rPr>
        <sz val="10"/>
        <rFont val="黑体"/>
        <charset val="134"/>
      </rPr>
      <t>煤炭科学技术</t>
    </r>
    <r>
      <rPr>
        <sz val="10"/>
        <rFont val="Times New Roman"/>
        <charset val="134"/>
      </rPr>
      <t>, 2025, 53 (S1): 497-507.</t>
    </r>
  </si>
  <si>
    <r>
      <rPr>
        <sz val="10"/>
        <rFont val="黑体"/>
        <charset val="134"/>
      </rPr>
      <t>光文涛</t>
    </r>
    <r>
      <rPr>
        <sz val="10"/>
        <rFont val="Times New Roman"/>
        <charset val="134"/>
      </rPr>
      <t>,</t>
    </r>
    <r>
      <rPr>
        <sz val="10"/>
        <rFont val="黑体"/>
        <charset val="134"/>
      </rPr>
      <t>隋晓萌</t>
    </r>
    <r>
      <rPr>
        <sz val="10"/>
        <rFont val="Times New Roman"/>
        <charset val="134"/>
      </rPr>
      <t>,</t>
    </r>
    <r>
      <rPr>
        <sz val="10"/>
        <rFont val="黑体"/>
        <charset val="134"/>
      </rPr>
      <t>王鹏刚</t>
    </r>
    <r>
      <rPr>
        <sz val="10"/>
        <rFont val="Times New Roman"/>
        <charset val="134"/>
      </rPr>
      <t>,</t>
    </r>
    <r>
      <rPr>
        <sz val="10"/>
        <rFont val="黑体"/>
        <charset val="134"/>
      </rPr>
      <t>田砾</t>
    </r>
    <r>
      <rPr>
        <sz val="10"/>
        <rFont val="Times New Roman"/>
        <charset val="134"/>
      </rPr>
      <t>,</t>
    </r>
    <r>
      <rPr>
        <sz val="10"/>
        <rFont val="黑体"/>
        <charset val="134"/>
      </rPr>
      <t>赵明海</t>
    </r>
    <r>
      <rPr>
        <sz val="10"/>
        <rFont val="Times New Roman"/>
        <charset val="134"/>
      </rPr>
      <t>.</t>
    </r>
    <r>
      <rPr>
        <sz val="10"/>
        <rFont val="黑体"/>
        <charset val="134"/>
      </rPr>
      <t>采用固废制备的高贝利特硫铝酸盐水泥碳足迹核算与分析</t>
    </r>
    <r>
      <rPr>
        <sz val="10"/>
        <rFont val="Times New Roman"/>
        <charset val="134"/>
      </rPr>
      <t>[J].</t>
    </r>
    <r>
      <rPr>
        <sz val="10"/>
        <rFont val="黑体"/>
        <charset val="134"/>
      </rPr>
      <t>青岛理工大学学报</t>
    </r>
    <r>
      <rPr>
        <sz val="10"/>
        <rFont val="Times New Roman"/>
        <charset val="134"/>
      </rPr>
      <t>,2022,43(04):34-40.</t>
    </r>
  </si>
  <si>
    <r>
      <rPr>
        <sz val="10"/>
        <rFont val="黑体"/>
        <charset val="134"/>
      </rPr>
      <t>郭嘉</t>
    </r>
    <r>
      <rPr>
        <sz val="10"/>
        <rFont val="Times New Roman"/>
        <charset val="134"/>
      </rPr>
      <t>.</t>
    </r>
    <r>
      <rPr>
        <sz val="10"/>
        <rFont val="黑体"/>
        <charset val="134"/>
      </rPr>
      <t>基于生命周期的木地板与胶合木碳足迹研究</t>
    </r>
    <r>
      <rPr>
        <sz val="10"/>
        <rFont val="Times New Roman"/>
        <charset val="134"/>
      </rPr>
      <t>[D].</t>
    </r>
    <r>
      <rPr>
        <sz val="10"/>
        <rFont val="黑体"/>
        <charset val="134"/>
      </rPr>
      <t>哈尔滨</t>
    </r>
    <r>
      <rPr>
        <sz val="10"/>
        <rFont val="Times New Roman"/>
        <charset val="134"/>
      </rPr>
      <t>:</t>
    </r>
    <r>
      <rPr>
        <sz val="10"/>
        <rFont val="黑体"/>
        <charset val="134"/>
      </rPr>
      <t>东北林业大学</t>
    </r>
    <r>
      <rPr>
        <sz val="10"/>
        <rFont val="Times New Roman"/>
        <charset val="134"/>
      </rPr>
      <t>,2025.</t>
    </r>
  </si>
  <si>
    <r>
      <rPr>
        <sz val="10"/>
        <rFont val="黑体"/>
        <charset val="134"/>
      </rPr>
      <t>郭妍妍</t>
    </r>
    <r>
      <rPr>
        <sz val="10"/>
        <rFont val="Times New Roman"/>
        <charset val="134"/>
      </rPr>
      <t>.</t>
    </r>
    <r>
      <rPr>
        <sz val="10"/>
        <rFont val="黑体"/>
        <charset val="134"/>
      </rPr>
      <t>大豆加工碳排放测算及选址研究</t>
    </r>
    <r>
      <rPr>
        <sz val="10"/>
        <rFont val="Times New Roman"/>
        <charset val="134"/>
      </rPr>
      <t>[D].</t>
    </r>
    <r>
      <rPr>
        <sz val="10"/>
        <rFont val="黑体"/>
        <charset val="134"/>
      </rPr>
      <t>郑州</t>
    </r>
    <r>
      <rPr>
        <sz val="10"/>
        <rFont val="Times New Roman"/>
        <charset val="134"/>
      </rPr>
      <t>:</t>
    </r>
    <r>
      <rPr>
        <sz val="10"/>
        <rFont val="黑体"/>
        <charset val="134"/>
      </rPr>
      <t>河南工业大学</t>
    </r>
    <r>
      <rPr>
        <sz val="10"/>
        <rFont val="Times New Roman"/>
        <charset val="134"/>
      </rPr>
      <t>,2024.</t>
    </r>
  </si>
  <si>
    <r>
      <rPr>
        <sz val="10"/>
        <rFont val="黑体"/>
        <charset val="134"/>
      </rPr>
      <t>国家发展改革委办公厅</t>
    </r>
    <r>
      <rPr>
        <sz val="10"/>
        <rFont val="Times New Roman"/>
        <charset val="134"/>
      </rPr>
      <t>.</t>
    </r>
    <r>
      <rPr>
        <sz val="10"/>
        <rFont val="黑体"/>
        <charset val="134"/>
      </rPr>
      <t>省级温室气体清单编制指南（试行）</t>
    </r>
    <r>
      <rPr>
        <sz val="10"/>
        <rFont val="Times New Roman"/>
        <charset val="134"/>
      </rPr>
      <t>[R].</t>
    </r>
    <r>
      <rPr>
        <sz val="10"/>
        <rFont val="黑体"/>
        <charset val="134"/>
      </rPr>
      <t>北京</t>
    </r>
    <r>
      <rPr>
        <sz val="10"/>
        <rFont val="Times New Roman"/>
        <charset val="134"/>
      </rPr>
      <t>:</t>
    </r>
    <r>
      <rPr>
        <sz val="10"/>
        <rFont val="黑体"/>
        <charset val="134"/>
      </rPr>
      <t>国家发展改革委办公厅</t>
    </r>
    <r>
      <rPr>
        <sz val="10"/>
        <rFont val="Times New Roman"/>
        <charset val="134"/>
      </rPr>
      <t>,2011.</t>
    </r>
  </si>
  <si>
    <r>
      <rPr>
        <sz val="10"/>
        <rFont val="黑体"/>
        <charset val="134"/>
      </rPr>
      <t>国家发展和改革委员会</t>
    </r>
    <r>
      <rPr>
        <sz val="10"/>
        <rFont val="Times New Roman"/>
        <charset val="134"/>
      </rPr>
      <t>.</t>
    </r>
    <r>
      <rPr>
        <sz val="10"/>
        <rFont val="黑体"/>
        <charset val="134"/>
      </rPr>
      <t>中国煤炭生产企业温室气体排放核算方法与报告指南</t>
    </r>
    <r>
      <rPr>
        <sz val="10"/>
        <rFont val="Times New Roman"/>
        <charset val="134"/>
      </rPr>
      <t>(</t>
    </r>
    <r>
      <rPr>
        <sz val="10"/>
        <rFont val="黑体"/>
        <charset val="134"/>
      </rPr>
      <t>试行</t>
    </r>
    <r>
      <rPr>
        <sz val="10"/>
        <rFont val="Times New Roman"/>
        <charset val="134"/>
      </rPr>
      <t>)[R].</t>
    </r>
    <r>
      <rPr>
        <sz val="10"/>
        <rFont val="黑体"/>
        <charset val="134"/>
      </rPr>
      <t>北京</t>
    </r>
    <r>
      <rPr>
        <sz val="10"/>
        <rFont val="Times New Roman"/>
        <charset val="134"/>
      </rPr>
      <t>:</t>
    </r>
    <r>
      <rPr>
        <sz val="10"/>
        <rFont val="黑体"/>
        <charset val="134"/>
      </rPr>
      <t>国家发展和改革委员会</t>
    </r>
    <r>
      <rPr>
        <sz val="10"/>
        <rFont val="Times New Roman"/>
        <charset val="134"/>
      </rPr>
      <t>,2014.</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</si>
  <si>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 20997-2024 </t>
    </r>
    <r>
      <rPr>
        <sz val="10"/>
        <rFont val="黑体"/>
        <charset val="134"/>
      </rPr>
      <t>轻型商用车辆燃料消耗量限值及评价指标</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,2024.</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</si>
  <si>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 30510-2024 </t>
    </r>
    <r>
      <rPr>
        <sz val="10"/>
        <rFont val="黑体"/>
        <charset val="134"/>
      </rPr>
      <t>重型商用车辆燃料消耗量限值</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,2024.</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</si>
  <si>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24067-2024 </t>
    </r>
    <r>
      <rPr>
        <sz val="10"/>
        <rFont val="黑体"/>
        <charset val="134"/>
      </rPr>
      <t>温室气体</t>
    </r>
    <r>
      <rPr>
        <sz val="10"/>
        <rFont val="Times New Roman"/>
        <charset val="134"/>
      </rPr>
      <t xml:space="preserve"> </t>
    </r>
    <r>
      <rPr>
        <sz val="10"/>
        <rFont val="黑体"/>
        <charset val="134"/>
      </rPr>
      <t>产品碳足迹</t>
    </r>
    <r>
      <rPr>
        <sz val="10"/>
        <rFont val="Times New Roman"/>
        <charset val="134"/>
      </rPr>
      <t xml:space="preserve"> </t>
    </r>
    <r>
      <rPr>
        <sz val="10"/>
        <rFont val="黑体"/>
        <charset val="134"/>
      </rPr>
      <t>量化要求和指南</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,2024.</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</si>
  <si>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32150-2025 </t>
    </r>
    <r>
      <rPr>
        <sz val="10"/>
        <rFont val="黑体"/>
        <charset val="134"/>
      </rPr>
      <t>工业企业温室气体排放核算和报告通则</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,2025.</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</si>
  <si>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44903-2024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畜产品</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,2024.</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</si>
  <si>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44905-2024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电解铝</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,2024.</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</si>
  <si>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45441-2025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塑料制品</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,2025.</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</si>
  <si>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45540-2025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化学纤维</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,2025.</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</si>
  <si>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45646-2025 </t>
    </r>
    <r>
      <rPr>
        <sz val="10"/>
        <rFont val="黑体"/>
        <charset val="134"/>
      </rPr>
      <t>温室气体</t>
    </r>
    <r>
      <rPr>
        <sz val="10"/>
        <rFont val="Times New Roman"/>
        <charset val="134"/>
      </rPr>
      <t xml:space="preserve"> </t>
    </r>
    <r>
      <rPr>
        <sz val="10"/>
        <rFont val="黑体"/>
        <charset val="134"/>
      </rPr>
      <t>产品碳足迹量化方法和要求</t>
    </r>
    <r>
      <rPr>
        <sz val="10"/>
        <rFont val="Times New Roman"/>
        <charset val="134"/>
      </rPr>
      <t xml:space="preserve"> </t>
    </r>
    <r>
      <rPr>
        <sz val="10"/>
        <rFont val="黑体"/>
        <charset val="134"/>
      </rPr>
      <t>内燃机</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,2025.</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</si>
  <si>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45818-2025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照明产品</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,2025.</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</si>
  <si>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46027-2025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房间空调器</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,2025.</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</si>
  <si>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46041-2025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电子电器</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,2025.</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</si>
  <si>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46486-2025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家具</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,2025.</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</si>
  <si>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47064-2026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钢铁产品</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,2026.</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</si>
  <si>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47102-2026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稀土永磁材料</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,2026.</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</si>
  <si>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47612-2026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石灰</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,2026.</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</si>
  <si>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47616-2026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石材</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,2026.</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</si>
  <si>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47635-2026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水泥</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,2026.</t>
    </r>
  </si>
  <si>
    <r>
      <rPr>
        <sz val="10"/>
        <rFont val="黑体"/>
        <charset val="134"/>
      </rPr>
      <t>国家市场监督管理总局</t>
    </r>
    <r>
      <rPr>
        <sz val="10"/>
        <rFont val="Times New Roman"/>
        <charset val="134"/>
      </rPr>
      <t>,</t>
    </r>
    <r>
      <rPr>
        <sz val="10"/>
        <rFont val="黑体"/>
        <charset val="134"/>
      </rPr>
      <t>国家标准化管理委员会</t>
    </r>
    <r>
      <rPr>
        <sz val="10"/>
        <rFont val="Times New Roman"/>
        <charset val="134"/>
      </rPr>
      <t xml:space="preserve">.GB/T 47636-2026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光伏玻璃</t>
    </r>
    <r>
      <rPr>
        <sz val="10"/>
        <rFont val="Times New Roman"/>
        <charset val="134"/>
      </rPr>
      <t>[S].</t>
    </r>
    <r>
      <rPr>
        <sz val="10"/>
        <rFont val="黑体"/>
        <charset val="134"/>
      </rPr>
      <t>北京</t>
    </r>
    <r>
      <rPr>
        <sz val="10"/>
        <rFont val="Times New Roman"/>
        <charset val="134"/>
      </rPr>
      <t>:</t>
    </r>
    <r>
      <rPr>
        <sz val="10"/>
        <rFont val="黑体"/>
        <charset val="134"/>
      </rPr>
      <t>中国标准出版社</t>
    </r>
    <r>
      <rPr>
        <sz val="10"/>
        <rFont val="Times New Roman"/>
        <charset val="134"/>
      </rPr>
      <t>,2026.</t>
    </r>
  </si>
  <si>
    <r>
      <rPr>
        <sz val="10"/>
        <rFont val="黑体"/>
        <charset val="134"/>
      </rPr>
      <t>国家铁路局</t>
    </r>
    <r>
      <rPr>
        <sz val="10"/>
        <rFont val="Times New Roman"/>
        <charset val="134"/>
      </rPr>
      <t>.2024</t>
    </r>
    <r>
      <rPr>
        <sz val="10"/>
        <rFont val="黑体"/>
        <charset val="134"/>
      </rPr>
      <t>年铁道统计公报</t>
    </r>
    <r>
      <rPr>
        <sz val="10"/>
        <rFont val="Times New Roman"/>
        <charset val="134"/>
      </rPr>
      <t>[R/OL].</t>
    </r>
    <r>
      <rPr>
        <sz val="10"/>
        <rFont val="黑体"/>
        <charset val="134"/>
      </rPr>
      <t>北京</t>
    </r>
    <r>
      <rPr>
        <sz val="10"/>
        <rFont val="Times New Roman"/>
        <charset val="134"/>
      </rPr>
      <t>:</t>
    </r>
    <r>
      <rPr>
        <sz val="10"/>
        <rFont val="黑体"/>
        <charset val="134"/>
      </rPr>
      <t>国家铁路局</t>
    </r>
    <r>
      <rPr>
        <sz val="10"/>
        <rFont val="Times New Roman"/>
        <charset val="134"/>
      </rPr>
      <t>,2025.</t>
    </r>
  </si>
  <si>
    <r>
      <rPr>
        <sz val="10"/>
        <rFont val="黑体"/>
        <charset val="134"/>
      </rPr>
      <t>国家统计局能源统计司</t>
    </r>
    <r>
      <rPr>
        <sz val="10"/>
        <rFont val="Times New Roman"/>
        <charset val="134"/>
      </rPr>
      <t>.</t>
    </r>
    <r>
      <rPr>
        <sz val="10"/>
        <rFont val="黑体"/>
        <charset val="134"/>
      </rPr>
      <t>中国能源统计年鉴</t>
    </r>
    <r>
      <rPr>
        <sz val="10"/>
        <rFont val="Times New Roman"/>
        <charset val="134"/>
      </rPr>
      <t>2024[M].</t>
    </r>
    <r>
      <rPr>
        <sz val="10"/>
        <rFont val="黑体"/>
        <charset val="134"/>
      </rPr>
      <t>北京</t>
    </r>
    <r>
      <rPr>
        <sz val="10"/>
        <rFont val="Times New Roman"/>
        <charset val="134"/>
      </rPr>
      <t>:</t>
    </r>
    <r>
      <rPr>
        <sz val="10"/>
        <rFont val="黑体"/>
        <charset val="134"/>
      </rPr>
      <t>中国统计出版社</t>
    </r>
    <r>
      <rPr>
        <sz val="10"/>
        <rFont val="Times New Roman"/>
        <charset val="134"/>
      </rPr>
      <t>,2024.</t>
    </r>
  </si>
  <si>
    <r>
      <rPr>
        <sz val="10"/>
        <rFont val="黑体"/>
        <charset val="134"/>
      </rPr>
      <t>韩笑</t>
    </r>
    <r>
      <rPr>
        <sz val="10"/>
        <rFont val="Times New Roman"/>
        <charset val="134"/>
      </rPr>
      <t>,</t>
    </r>
    <r>
      <rPr>
        <sz val="10"/>
        <rFont val="黑体"/>
        <charset val="134"/>
      </rPr>
      <t>刘敏</t>
    </r>
    <r>
      <rPr>
        <sz val="10"/>
        <rFont val="Times New Roman"/>
        <charset val="134"/>
      </rPr>
      <t>,</t>
    </r>
    <r>
      <rPr>
        <sz val="10"/>
        <rFont val="黑体"/>
        <charset val="134"/>
      </rPr>
      <t>徐聪</t>
    </r>
    <r>
      <rPr>
        <sz val="10"/>
        <rFont val="Times New Roman"/>
        <charset val="134"/>
      </rPr>
      <t>,</t>
    </r>
    <r>
      <rPr>
        <sz val="10"/>
        <rFont val="黑体"/>
        <charset val="134"/>
      </rPr>
      <t>等</t>
    </r>
    <r>
      <rPr>
        <sz val="10"/>
        <rFont val="Times New Roman"/>
        <charset val="134"/>
      </rPr>
      <t>.</t>
    </r>
    <r>
      <rPr>
        <sz val="10"/>
        <rFont val="黑体"/>
        <charset val="134"/>
      </rPr>
      <t>江苏典型茶区碳足迹及其影响因素</t>
    </r>
    <r>
      <rPr>
        <sz val="10"/>
        <rFont val="Times New Roman"/>
        <charset val="134"/>
      </rPr>
      <t>[J/OL].</t>
    </r>
    <r>
      <rPr>
        <sz val="10"/>
        <rFont val="黑体"/>
        <charset val="134"/>
      </rPr>
      <t>农业资源与环境学报</t>
    </r>
    <r>
      <rPr>
        <sz val="10"/>
        <rFont val="Times New Roman"/>
        <charset val="134"/>
      </rPr>
      <t>,2025.</t>
    </r>
  </si>
  <si>
    <r>
      <rPr>
        <sz val="10"/>
        <rFont val="黑体"/>
        <charset val="134"/>
      </rPr>
      <t>韩雅文</t>
    </r>
    <r>
      <rPr>
        <sz val="10"/>
        <rFont val="Times New Roman"/>
        <charset val="134"/>
      </rPr>
      <t>,</t>
    </r>
    <r>
      <rPr>
        <sz val="10"/>
        <rFont val="黑体"/>
        <charset val="134"/>
      </rPr>
      <t>王安建</t>
    </r>
    <r>
      <rPr>
        <sz val="10"/>
        <rFont val="Times New Roman"/>
        <charset val="134"/>
      </rPr>
      <t>,</t>
    </r>
    <r>
      <rPr>
        <sz val="10"/>
        <rFont val="黑体"/>
        <charset val="134"/>
      </rPr>
      <t>周凤英</t>
    </r>
    <r>
      <rPr>
        <sz val="10"/>
        <rFont val="Times New Roman"/>
        <charset val="134"/>
      </rPr>
      <t>,</t>
    </r>
    <r>
      <rPr>
        <sz val="10"/>
        <rFont val="黑体"/>
        <charset val="134"/>
      </rPr>
      <t>等</t>
    </r>
    <r>
      <rPr>
        <sz val="10"/>
        <rFont val="Times New Roman"/>
        <charset val="134"/>
      </rPr>
      <t>.</t>
    </r>
    <r>
      <rPr>
        <sz val="10"/>
        <rFont val="黑体"/>
        <charset val="134"/>
      </rPr>
      <t>基于全生命周期的褐煤制气与发电温室气体排放对比研究</t>
    </r>
    <r>
      <rPr>
        <sz val="10"/>
        <rFont val="Times New Roman"/>
        <charset val="134"/>
      </rPr>
      <t>[J].</t>
    </r>
    <r>
      <rPr>
        <sz val="10"/>
        <rFont val="黑体"/>
        <charset val="134"/>
      </rPr>
      <t>地球学报</t>
    </r>
    <r>
      <rPr>
        <sz val="10"/>
        <rFont val="Times New Roman"/>
        <charset val="134"/>
      </rPr>
      <t>,2017,38(1):54-60.</t>
    </r>
  </si>
  <si>
    <r>
      <rPr>
        <sz val="10"/>
        <rFont val="黑体"/>
        <charset val="134"/>
      </rPr>
      <t>郝赫</t>
    </r>
    <r>
      <rPr>
        <sz val="10"/>
        <rFont val="Times New Roman"/>
        <charset val="134"/>
      </rPr>
      <t>.Y</t>
    </r>
    <r>
      <rPr>
        <sz val="10"/>
        <rFont val="黑体"/>
        <charset val="134"/>
      </rPr>
      <t>公司润滑油产品碳足迹核算研究</t>
    </r>
    <r>
      <rPr>
        <sz val="10"/>
        <rFont val="Times New Roman"/>
        <charset val="134"/>
      </rPr>
      <t>[D].</t>
    </r>
    <r>
      <rPr>
        <sz val="10"/>
        <rFont val="黑体"/>
        <charset val="134"/>
      </rPr>
      <t>北京</t>
    </r>
    <r>
      <rPr>
        <sz val="10"/>
        <rFont val="Times New Roman"/>
        <charset val="134"/>
      </rPr>
      <t>:</t>
    </r>
    <r>
      <rPr>
        <sz val="10"/>
        <rFont val="黑体"/>
        <charset val="134"/>
      </rPr>
      <t>北京化工大学</t>
    </r>
    <r>
      <rPr>
        <sz val="10"/>
        <rFont val="Times New Roman"/>
        <charset val="134"/>
      </rPr>
      <t>,2025.</t>
    </r>
  </si>
  <si>
    <r>
      <rPr>
        <sz val="10"/>
        <rFont val="黑体"/>
        <charset val="134"/>
      </rPr>
      <t>郝敏</t>
    </r>
    <r>
      <rPr>
        <sz val="10"/>
        <rFont val="Times New Roman"/>
        <charset val="134"/>
      </rPr>
      <t>,</t>
    </r>
    <r>
      <rPr>
        <sz val="10"/>
        <rFont val="黑体"/>
        <charset val="134"/>
      </rPr>
      <t>陈怡</t>
    </r>
    <r>
      <rPr>
        <sz val="10"/>
        <rFont val="Times New Roman"/>
        <charset val="134"/>
      </rPr>
      <t>,</t>
    </r>
    <r>
      <rPr>
        <sz val="10"/>
        <rFont val="黑体"/>
        <charset val="134"/>
      </rPr>
      <t>蔡烈伟</t>
    </r>
    <r>
      <rPr>
        <sz val="10"/>
        <rFont val="Times New Roman"/>
        <charset val="134"/>
      </rPr>
      <t>,</t>
    </r>
    <r>
      <rPr>
        <sz val="10"/>
        <rFont val="黑体"/>
        <charset val="134"/>
      </rPr>
      <t>等</t>
    </r>
    <r>
      <rPr>
        <sz val="10"/>
        <rFont val="Times New Roman"/>
        <charset val="134"/>
      </rPr>
      <t>.</t>
    </r>
    <r>
      <rPr>
        <sz val="10"/>
        <rFont val="黑体"/>
        <charset val="134"/>
      </rPr>
      <t>基于全生命周期的福鼎有机白茶碳排放案例研究</t>
    </r>
    <r>
      <rPr>
        <sz val="10"/>
        <rFont val="Times New Roman"/>
        <charset val="134"/>
      </rPr>
      <t>[J].</t>
    </r>
    <r>
      <rPr>
        <sz val="10"/>
        <rFont val="黑体"/>
        <charset val="134"/>
      </rPr>
      <t>中国茶叶</t>
    </r>
    <r>
      <rPr>
        <sz val="10"/>
        <rFont val="Times New Roman"/>
        <charset val="134"/>
      </rPr>
      <t>,2025,47(8):34-41,46.</t>
    </r>
  </si>
  <si>
    <r>
      <rPr>
        <sz val="10"/>
        <rFont val="黑体"/>
        <charset val="134"/>
      </rPr>
      <t>何明宝</t>
    </r>
    <r>
      <rPr>
        <sz val="10"/>
        <rFont val="Times New Roman"/>
        <charset val="134"/>
      </rPr>
      <t>.</t>
    </r>
    <r>
      <rPr>
        <sz val="10"/>
        <rFont val="黑体"/>
        <charset val="134"/>
      </rPr>
      <t>中国绿茶生命周期碳足迹评价及减排潜力分析</t>
    </r>
    <r>
      <rPr>
        <sz val="10"/>
        <rFont val="Times New Roman"/>
        <charset val="134"/>
      </rPr>
      <t>[D].</t>
    </r>
    <r>
      <rPr>
        <sz val="10"/>
        <rFont val="黑体"/>
        <charset val="134"/>
      </rPr>
      <t>北京</t>
    </r>
    <r>
      <rPr>
        <sz val="10"/>
        <rFont val="Times New Roman"/>
        <charset val="134"/>
      </rPr>
      <t>:</t>
    </r>
    <r>
      <rPr>
        <sz val="10"/>
        <rFont val="黑体"/>
        <charset val="134"/>
      </rPr>
      <t>北京林业大学</t>
    </r>
    <r>
      <rPr>
        <sz val="10"/>
        <rFont val="Times New Roman"/>
        <charset val="134"/>
      </rPr>
      <t>,2023.</t>
    </r>
  </si>
  <si>
    <r>
      <rPr>
        <sz val="10"/>
        <rFont val="黑体"/>
        <charset val="134"/>
      </rPr>
      <t>何晓辉</t>
    </r>
    <r>
      <rPr>
        <sz val="10"/>
        <rFont val="Times New Roman"/>
        <charset val="134"/>
      </rPr>
      <t>.</t>
    </r>
    <r>
      <rPr>
        <sz val="10"/>
        <rFont val="黑体"/>
        <charset val="134"/>
      </rPr>
      <t>印刷品碳足迹评价研究发展概述</t>
    </r>
    <r>
      <rPr>
        <sz val="10"/>
        <rFont val="Times New Roman"/>
        <charset val="134"/>
      </rPr>
      <t>[J].</t>
    </r>
    <r>
      <rPr>
        <sz val="10"/>
        <rFont val="黑体"/>
        <charset val="134"/>
      </rPr>
      <t>中国印刷与包装研究</t>
    </r>
    <r>
      <rPr>
        <sz val="10"/>
        <rFont val="Times New Roman"/>
        <charset val="134"/>
      </rPr>
      <t>,2014,6(2):9-13.</t>
    </r>
  </si>
  <si>
    <r>
      <rPr>
        <sz val="10"/>
        <rFont val="黑体"/>
        <charset val="134"/>
      </rPr>
      <t>侯萍</t>
    </r>
    <r>
      <rPr>
        <sz val="10"/>
        <rFont val="Times New Roman"/>
        <charset val="134"/>
      </rPr>
      <t>,</t>
    </r>
    <r>
      <rPr>
        <sz val="10"/>
        <rFont val="黑体"/>
        <charset val="134"/>
      </rPr>
      <t>王洪涛</t>
    </r>
    <r>
      <rPr>
        <sz val="10"/>
        <rFont val="Times New Roman"/>
        <charset val="134"/>
      </rPr>
      <t>,</t>
    </r>
    <r>
      <rPr>
        <sz val="10"/>
        <rFont val="黑体"/>
        <charset val="134"/>
      </rPr>
      <t>张浩</t>
    </r>
    <r>
      <rPr>
        <sz val="10"/>
        <rFont val="Times New Roman"/>
        <charset val="134"/>
      </rPr>
      <t>,</t>
    </r>
    <r>
      <rPr>
        <sz val="10"/>
        <rFont val="黑体"/>
        <charset val="134"/>
      </rPr>
      <t>范辞冬</t>
    </r>
    <r>
      <rPr>
        <sz val="10"/>
        <rFont val="Times New Roman"/>
        <charset val="134"/>
      </rPr>
      <t>,</t>
    </r>
    <r>
      <rPr>
        <sz val="10"/>
        <rFont val="黑体"/>
        <charset val="134"/>
      </rPr>
      <t>黄娜</t>
    </r>
    <r>
      <rPr>
        <sz val="10"/>
        <rFont val="Times New Roman"/>
        <charset val="134"/>
      </rPr>
      <t>.</t>
    </r>
    <r>
      <rPr>
        <sz val="10"/>
        <rFont val="黑体"/>
        <charset val="134"/>
      </rPr>
      <t>用于组织和产品碳足迹的中国电力温室气体排放因子</t>
    </r>
    <r>
      <rPr>
        <sz val="10"/>
        <rFont val="Times New Roman"/>
        <charset val="134"/>
      </rPr>
      <t>[J].</t>
    </r>
    <r>
      <rPr>
        <sz val="10"/>
        <rFont val="黑体"/>
        <charset val="134"/>
      </rPr>
      <t>中国环境科学</t>
    </r>
    <r>
      <rPr>
        <sz val="10"/>
        <rFont val="Times New Roman"/>
        <charset val="134"/>
      </rPr>
      <t>,2012,32(06):961-967.</t>
    </r>
  </si>
  <si>
    <r>
      <rPr>
        <sz val="10"/>
        <rFont val="黑体"/>
        <charset val="134"/>
      </rPr>
      <t>胡双利</t>
    </r>
    <r>
      <rPr>
        <sz val="10"/>
        <rFont val="Times New Roman"/>
        <charset val="134"/>
      </rPr>
      <t>.</t>
    </r>
    <r>
      <rPr>
        <sz val="10"/>
        <rFont val="黑体"/>
        <charset val="134"/>
      </rPr>
      <t>基于</t>
    </r>
    <r>
      <rPr>
        <sz val="10"/>
        <rFont val="Times New Roman"/>
        <charset val="134"/>
      </rPr>
      <t>LCA</t>
    </r>
    <r>
      <rPr>
        <sz val="10"/>
        <rFont val="黑体"/>
        <charset val="134"/>
      </rPr>
      <t>的我国畜禽产品生产碳排放评估及减排潜力研究</t>
    </r>
    <r>
      <rPr>
        <sz val="10"/>
        <rFont val="Times New Roman"/>
        <charset val="134"/>
      </rPr>
      <t>[D].</t>
    </r>
    <r>
      <rPr>
        <sz val="10"/>
        <rFont val="黑体"/>
        <charset val="134"/>
      </rPr>
      <t>湘潭</t>
    </r>
    <r>
      <rPr>
        <sz val="10"/>
        <rFont val="Times New Roman"/>
        <charset val="134"/>
      </rPr>
      <t>:</t>
    </r>
    <r>
      <rPr>
        <sz val="10"/>
        <rFont val="黑体"/>
        <charset val="134"/>
      </rPr>
      <t>湖南科技大学</t>
    </r>
    <r>
      <rPr>
        <sz val="10"/>
        <rFont val="Times New Roman"/>
        <charset val="134"/>
      </rPr>
      <t>,2015.</t>
    </r>
  </si>
  <si>
    <r>
      <rPr>
        <sz val="10"/>
        <rFont val="黑体"/>
        <charset val="134"/>
      </rPr>
      <t>胡文琪</t>
    </r>
    <r>
      <rPr>
        <sz val="10"/>
        <rFont val="Times New Roman"/>
        <charset val="134"/>
      </rPr>
      <t>.</t>
    </r>
    <r>
      <rPr>
        <sz val="10"/>
        <rFont val="黑体"/>
        <charset val="134"/>
      </rPr>
      <t>瓶装饮用水的碳足迹评估和碳减排研究</t>
    </r>
    <r>
      <rPr>
        <sz val="10"/>
        <rFont val="Times New Roman"/>
        <charset val="134"/>
      </rPr>
      <t>[D].</t>
    </r>
    <r>
      <rPr>
        <sz val="10"/>
        <rFont val="黑体"/>
        <charset val="134"/>
      </rPr>
      <t>上海</t>
    </r>
    <r>
      <rPr>
        <sz val="10"/>
        <rFont val="Times New Roman"/>
        <charset val="134"/>
      </rPr>
      <t>:</t>
    </r>
    <r>
      <rPr>
        <sz val="10"/>
        <rFont val="黑体"/>
        <charset val="134"/>
      </rPr>
      <t>上海工程技术大学</t>
    </r>
    <r>
      <rPr>
        <sz val="10"/>
        <rFont val="Times New Roman"/>
        <charset val="134"/>
      </rPr>
      <t>,2024.</t>
    </r>
  </si>
  <si>
    <r>
      <rPr>
        <sz val="10"/>
        <rFont val="黑体"/>
        <charset val="134"/>
      </rPr>
      <t>胡永焕</t>
    </r>
    <r>
      <rPr>
        <sz val="10"/>
        <rFont val="Times New Roman"/>
        <charset val="134"/>
      </rPr>
      <t>,</t>
    </r>
    <r>
      <rPr>
        <sz val="10"/>
        <rFont val="黑体"/>
        <charset val="134"/>
      </rPr>
      <t>陈之浩</t>
    </r>
    <r>
      <rPr>
        <sz val="10"/>
        <rFont val="Times New Roman"/>
        <charset val="134"/>
      </rPr>
      <t>,</t>
    </r>
    <r>
      <rPr>
        <sz val="10"/>
        <rFont val="黑体"/>
        <charset val="134"/>
      </rPr>
      <t>洪芳华</t>
    </r>
    <r>
      <rPr>
        <sz val="10"/>
        <rFont val="Times New Roman"/>
        <charset val="134"/>
      </rPr>
      <t>,</t>
    </r>
    <r>
      <rPr>
        <sz val="10"/>
        <rFont val="黑体"/>
        <charset val="134"/>
      </rPr>
      <t>等</t>
    </r>
    <r>
      <rPr>
        <sz val="10"/>
        <rFont val="Times New Roman"/>
        <charset val="134"/>
      </rPr>
      <t>.</t>
    </r>
    <r>
      <rPr>
        <sz val="10"/>
        <rFont val="黑体"/>
        <charset val="134"/>
      </rPr>
      <t>低碳化视域下电力电缆碳足迹评估方法研究</t>
    </r>
    <r>
      <rPr>
        <sz val="10"/>
        <rFont val="Times New Roman"/>
        <charset val="134"/>
      </rPr>
      <t>[J].</t>
    </r>
    <r>
      <rPr>
        <sz val="10"/>
        <rFont val="黑体"/>
        <charset val="134"/>
      </rPr>
      <t>环境科学与管理</t>
    </r>
    <r>
      <rPr>
        <sz val="10"/>
        <rFont val="Times New Roman"/>
        <charset val="134"/>
      </rPr>
      <t>,2024,49(4):190-194.</t>
    </r>
  </si>
  <si>
    <r>
      <rPr>
        <sz val="10"/>
        <rFont val="黑体"/>
        <charset val="134"/>
      </rPr>
      <t>华夏认证中心有限公司</t>
    </r>
    <r>
      <rPr>
        <sz val="10"/>
        <rFont val="Times New Roman"/>
        <charset val="134"/>
      </rPr>
      <t>.</t>
    </r>
    <r>
      <rPr>
        <sz val="10"/>
        <rFont val="黑体"/>
        <charset val="134"/>
      </rPr>
      <t>河南金马能源股份有限公司</t>
    </r>
    <r>
      <rPr>
        <sz val="10"/>
        <rFont val="Times New Roman"/>
        <charset val="134"/>
      </rPr>
      <t>2020</t>
    </r>
    <r>
      <rPr>
        <sz val="10"/>
        <rFont val="黑体"/>
        <charset val="134"/>
      </rPr>
      <t>年产品碳足迹核查报告书</t>
    </r>
    <r>
      <rPr>
        <sz val="10"/>
        <rFont val="Times New Roman"/>
        <charset val="134"/>
      </rPr>
      <t>[R].2021.</t>
    </r>
  </si>
  <si>
    <r>
      <rPr>
        <sz val="10"/>
        <rFont val="黑体"/>
        <charset val="134"/>
      </rPr>
      <t>黄金玉</t>
    </r>
    <r>
      <rPr>
        <sz val="10"/>
        <rFont val="Times New Roman"/>
        <charset val="134"/>
      </rPr>
      <t>.</t>
    </r>
    <r>
      <rPr>
        <sz val="10"/>
        <rFont val="黑体"/>
        <charset val="134"/>
      </rPr>
      <t>寒冷地区外墙外保温系统全生命期碳排放比较研究</t>
    </r>
    <r>
      <rPr>
        <sz val="10"/>
        <rFont val="Times New Roman"/>
        <charset val="134"/>
      </rPr>
      <t>[D].</t>
    </r>
    <r>
      <rPr>
        <sz val="10"/>
        <rFont val="黑体"/>
        <charset val="134"/>
      </rPr>
      <t>西安</t>
    </r>
    <r>
      <rPr>
        <sz val="10"/>
        <rFont val="Times New Roman"/>
        <charset val="134"/>
      </rPr>
      <t>:</t>
    </r>
    <r>
      <rPr>
        <sz val="10"/>
        <rFont val="黑体"/>
        <charset val="134"/>
      </rPr>
      <t>西安建筑科技大学</t>
    </r>
    <r>
      <rPr>
        <sz val="10"/>
        <rFont val="Times New Roman"/>
        <charset val="134"/>
      </rPr>
      <t>,2023.</t>
    </r>
  </si>
  <si>
    <r>
      <rPr>
        <sz val="10"/>
        <rFont val="黑体"/>
        <charset val="134"/>
      </rPr>
      <t>黄文强</t>
    </r>
    <r>
      <rPr>
        <sz val="10"/>
        <rFont val="Times New Roman"/>
        <charset val="134"/>
      </rPr>
      <t>,</t>
    </r>
    <r>
      <rPr>
        <sz val="10"/>
        <rFont val="黑体"/>
        <charset val="134"/>
      </rPr>
      <t>董红敏</t>
    </r>
    <r>
      <rPr>
        <sz val="10"/>
        <rFont val="Times New Roman"/>
        <charset val="134"/>
      </rPr>
      <t>,</t>
    </r>
    <r>
      <rPr>
        <sz val="10"/>
        <rFont val="黑体"/>
        <charset val="134"/>
      </rPr>
      <t>朱志平</t>
    </r>
    <r>
      <rPr>
        <sz val="10"/>
        <rFont val="Times New Roman"/>
        <charset val="134"/>
      </rPr>
      <t>,</t>
    </r>
    <r>
      <rPr>
        <sz val="10"/>
        <rFont val="黑体"/>
        <charset val="134"/>
      </rPr>
      <t>等</t>
    </r>
    <r>
      <rPr>
        <sz val="10"/>
        <rFont val="Times New Roman"/>
        <charset val="134"/>
      </rPr>
      <t>.</t>
    </r>
    <r>
      <rPr>
        <sz val="10"/>
        <rFont val="黑体"/>
        <charset val="134"/>
      </rPr>
      <t>畜禽产品碳足迹研究进展与分析</t>
    </r>
    <r>
      <rPr>
        <sz val="10"/>
        <rFont val="Times New Roman"/>
        <charset val="134"/>
      </rPr>
      <t>[J].</t>
    </r>
    <r>
      <rPr>
        <sz val="10"/>
        <rFont val="黑体"/>
        <charset val="134"/>
      </rPr>
      <t>中国农业科学</t>
    </r>
    <r>
      <rPr>
        <sz val="10"/>
        <rFont val="Times New Roman"/>
        <charset val="134"/>
      </rPr>
      <t>,2015,48(1):93-111.</t>
    </r>
  </si>
  <si>
    <r>
      <rPr>
        <sz val="10"/>
        <rFont val="黑体"/>
        <charset val="134"/>
      </rPr>
      <t>黄小娱</t>
    </r>
    <r>
      <rPr>
        <sz val="10"/>
        <rFont val="Times New Roman"/>
        <charset val="134"/>
      </rPr>
      <t>,</t>
    </r>
    <r>
      <rPr>
        <sz val="10"/>
        <rFont val="黑体"/>
        <charset val="134"/>
      </rPr>
      <t>谢明辉</t>
    </r>
    <r>
      <rPr>
        <sz val="10"/>
        <rFont val="Times New Roman"/>
        <charset val="134"/>
      </rPr>
      <t>,</t>
    </r>
    <r>
      <rPr>
        <sz val="10"/>
        <rFont val="黑体"/>
        <charset val="134"/>
      </rPr>
      <t>李晓蔚</t>
    </r>
    <r>
      <rPr>
        <sz val="10"/>
        <rFont val="Times New Roman"/>
        <charset val="134"/>
      </rPr>
      <t>,</t>
    </r>
    <r>
      <rPr>
        <sz val="10"/>
        <rFont val="黑体"/>
        <charset val="134"/>
      </rPr>
      <t>等</t>
    </r>
    <r>
      <rPr>
        <sz val="10"/>
        <rFont val="Times New Roman"/>
        <charset val="134"/>
      </rPr>
      <t>.</t>
    </r>
    <r>
      <rPr>
        <sz val="10"/>
        <rFont val="黑体"/>
        <charset val="134"/>
      </rPr>
      <t>典型氢能产品生命周期评价和碳足迹比较</t>
    </r>
    <r>
      <rPr>
        <sz val="10"/>
        <rFont val="Times New Roman"/>
        <charset val="134"/>
      </rPr>
      <t>[J].</t>
    </r>
    <r>
      <rPr>
        <sz val="10"/>
        <rFont val="黑体"/>
        <charset val="134"/>
      </rPr>
      <t>环境科学</t>
    </r>
    <r>
      <rPr>
        <sz val="10"/>
        <rFont val="Times New Roman"/>
        <charset val="134"/>
      </rPr>
      <t>,2024,45(10):5641-5649.</t>
    </r>
  </si>
  <si>
    <r>
      <rPr>
        <sz val="10"/>
        <rFont val="黑体"/>
        <charset val="134"/>
      </rPr>
      <t>黄志军</t>
    </r>
    <r>
      <rPr>
        <sz val="10"/>
        <rFont val="Times New Roman"/>
        <charset val="134"/>
      </rPr>
      <t>,</t>
    </r>
    <r>
      <rPr>
        <sz val="10"/>
        <rFont val="黑体"/>
        <charset val="134"/>
      </rPr>
      <t>苏宇</t>
    </r>
    <r>
      <rPr>
        <sz val="10"/>
        <rFont val="Times New Roman"/>
        <charset val="134"/>
      </rPr>
      <t>,</t>
    </r>
    <r>
      <rPr>
        <sz val="10"/>
        <rFont val="黑体"/>
        <charset val="134"/>
      </rPr>
      <t>周江红</t>
    </r>
    <r>
      <rPr>
        <sz val="10"/>
        <rFont val="Times New Roman"/>
        <charset val="134"/>
      </rPr>
      <t>,</t>
    </r>
    <r>
      <rPr>
        <sz val="10"/>
        <rFont val="黑体"/>
        <charset val="134"/>
      </rPr>
      <t>等</t>
    </r>
    <r>
      <rPr>
        <sz val="10"/>
        <rFont val="Times New Roman"/>
        <charset val="134"/>
      </rPr>
      <t>.</t>
    </r>
    <r>
      <rPr>
        <sz val="10"/>
        <rFont val="黑体"/>
        <charset val="134"/>
      </rPr>
      <t>基于全生命周期的智能终端产品碳足迹研究与分析</t>
    </r>
    <r>
      <rPr>
        <sz val="10"/>
        <rFont val="Times New Roman"/>
        <charset val="134"/>
      </rPr>
      <t>[J].</t>
    </r>
    <r>
      <rPr>
        <sz val="10"/>
        <rFont val="黑体"/>
        <charset val="134"/>
      </rPr>
      <t>环境保护与循环经济</t>
    </r>
    <r>
      <rPr>
        <sz val="10"/>
        <rFont val="Times New Roman"/>
        <charset val="134"/>
      </rPr>
      <t>,2025(7):6-10.</t>
    </r>
  </si>
  <si>
    <r>
      <rPr>
        <sz val="10"/>
        <rFont val="黑体"/>
        <charset val="134"/>
      </rPr>
      <t>霍志桦</t>
    </r>
    <r>
      <rPr>
        <sz val="10"/>
        <rFont val="Times New Roman"/>
        <charset val="134"/>
      </rPr>
      <t>.</t>
    </r>
    <r>
      <rPr>
        <sz val="10"/>
        <rFont val="黑体"/>
        <charset val="134"/>
      </rPr>
      <t>基于碳排放的电缆选择模型研究</t>
    </r>
    <r>
      <rPr>
        <sz val="10"/>
        <rFont val="Times New Roman"/>
        <charset val="134"/>
      </rPr>
      <t>[D].</t>
    </r>
    <r>
      <rPr>
        <sz val="10"/>
        <rFont val="黑体"/>
        <charset val="134"/>
      </rPr>
      <t>广州</t>
    </r>
    <r>
      <rPr>
        <sz val="10"/>
        <rFont val="Times New Roman"/>
        <charset val="134"/>
      </rPr>
      <t>:</t>
    </r>
    <r>
      <rPr>
        <sz val="10"/>
        <rFont val="黑体"/>
        <charset val="134"/>
      </rPr>
      <t>广东工业大学</t>
    </r>
    <r>
      <rPr>
        <sz val="10"/>
        <rFont val="Times New Roman"/>
        <charset val="134"/>
      </rPr>
      <t>,2020.</t>
    </r>
  </si>
  <si>
    <r>
      <rPr>
        <sz val="10"/>
        <rFont val="黑体"/>
        <charset val="134"/>
      </rPr>
      <t>建材工业绿色低碳服务平台</t>
    </r>
    <r>
      <rPr>
        <sz val="10"/>
        <rFont val="Times New Roman"/>
        <charset val="134"/>
      </rPr>
      <t>.</t>
    </r>
    <r>
      <rPr>
        <sz val="10"/>
        <rFont val="黑体"/>
        <charset val="134"/>
      </rPr>
      <t>临沂中联水泥有限公司</t>
    </r>
    <r>
      <rPr>
        <sz val="10"/>
        <rFont val="Times New Roman"/>
        <charset val="134"/>
      </rPr>
      <t>Ⅲ</t>
    </r>
    <r>
      <rPr>
        <sz val="10"/>
        <rFont val="黑体"/>
        <charset val="134"/>
      </rPr>
      <t>型环境声明</t>
    </r>
    <r>
      <rPr>
        <sz val="10"/>
        <rFont val="Times New Roman"/>
        <charset val="134"/>
      </rPr>
      <t>:EPD-BC-2021-184[EPD].</t>
    </r>
  </si>
  <si>
    <r>
      <rPr>
        <sz val="10"/>
        <rFont val="黑体"/>
        <charset val="134"/>
      </rPr>
      <t>建材工业绿色低碳公共服务平台</t>
    </r>
    <r>
      <rPr>
        <sz val="10"/>
        <rFont val="Times New Roman"/>
        <charset val="134"/>
      </rPr>
      <t>.</t>
    </r>
    <r>
      <rPr>
        <sz val="10"/>
        <rFont val="黑体"/>
        <charset val="134"/>
      </rPr>
      <t>建材工业绿色低碳公共服务平台</t>
    </r>
    <r>
      <rPr>
        <sz val="10"/>
        <rFont val="Times New Roman"/>
        <charset val="134"/>
      </rPr>
      <t>[DB/OL].</t>
    </r>
  </si>
  <si>
    <r>
      <rPr>
        <sz val="10"/>
        <rFont val="黑体"/>
        <charset val="134"/>
      </rPr>
      <t>江峰</t>
    </r>
    <r>
      <rPr>
        <sz val="10"/>
        <rFont val="Times New Roman"/>
        <charset val="134"/>
      </rPr>
      <t>,</t>
    </r>
    <r>
      <rPr>
        <sz val="10"/>
        <rFont val="黑体"/>
        <charset val="134"/>
      </rPr>
      <t>黄玲</t>
    </r>
    <r>
      <rPr>
        <sz val="10"/>
        <rFont val="Times New Roman"/>
        <charset val="134"/>
      </rPr>
      <t>,</t>
    </r>
    <r>
      <rPr>
        <sz val="10"/>
        <rFont val="黑体"/>
        <charset val="134"/>
      </rPr>
      <t>鲍宏</t>
    </r>
    <r>
      <rPr>
        <sz val="10"/>
        <rFont val="Times New Roman"/>
        <charset val="134"/>
      </rPr>
      <t>.</t>
    </r>
    <r>
      <rPr>
        <sz val="10"/>
        <rFont val="黑体"/>
        <charset val="134"/>
      </rPr>
      <t>基于生命周期清单数据的家电产品碳足迹核算技术研究</t>
    </r>
    <r>
      <rPr>
        <sz val="10"/>
        <rFont val="Times New Roman"/>
        <charset val="134"/>
      </rPr>
      <t>[C]//</t>
    </r>
    <r>
      <rPr>
        <sz val="10"/>
        <rFont val="黑体"/>
        <charset val="134"/>
      </rPr>
      <t>冰箱</t>
    </r>
    <r>
      <rPr>
        <sz val="10"/>
        <rFont val="Times New Roman"/>
        <charset val="134"/>
      </rPr>
      <t>/</t>
    </r>
    <r>
      <rPr>
        <sz val="10"/>
        <rFont val="黑体"/>
        <charset val="134"/>
      </rPr>
      <t>冷柜及冰箱压缩机相关技术论文集</t>
    </r>
    <r>
      <rPr>
        <sz val="10"/>
        <rFont val="Times New Roman"/>
        <charset val="134"/>
      </rPr>
      <t>.2025:455.</t>
    </r>
  </si>
  <si>
    <r>
      <rPr>
        <sz val="10"/>
        <rFont val="黑体"/>
        <charset val="134"/>
      </rPr>
      <t>景晓玮</t>
    </r>
    <r>
      <rPr>
        <sz val="10"/>
        <rFont val="Times New Roman"/>
        <charset val="134"/>
      </rPr>
      <t>,</t>
    </r>
    <r>
      <rPr>
        <sz val="10"/>
        <rFont val="黑体"/>
        <charset val="134"/>
      </rPr>
      <t>赵庆建</t>
    </r>
    <r>
      <rPr>
        <sz val="10"/>
        <rFont val="Times New Roman"/>
        <charset val="134"/>
      </rPr>
      <t>.</t>
    </r>
    <r>
      <rPr>
        <sz val="10"/>
        <rFont val="黑体"/>
        <charset val="134"/>
      </rPr>
      <t>基于生产过程的制浆造纸企业碳排放核算研究</t>
    </r>
    <r>
      <rPr>
        <sz val="10"/>
        <rFont val="Times New Roman"/>
        <charset val="134"/>
      </rPr>
      <t>[J].</t>
    </r>
    <r>
      <rPr>
        <sz val="10"/>
        <rFont val="黑体"/>
        <charset val="134"/>
      </rPr>
      <t>中国林业经济</t>
    </r>
    <r>
      <rPr>
        <sz val="10"/>
        <rFont val="Times New Roman"/>
        <charset val="134"/>
      </rPr>
      <t>,2019(6):9-12.</t>
    </r>
  </si>
  <si>
    <r>
      <rPr>
        <sz val="10"/>
        <rFont val="黑体"/>
        <charset val="134"/>
      </rPr>
      <t>昆山雷克斯电子科技有限公司</t>
    </r>
    <r>
      <rPr>
        <sz val="10"/>
        <rFont val="Times New Roman"/>
        <charset val="134"/>
      </rPr>
      <t>.</t>
    </r>
    <r>
      <rPr>
        <sz val="10"/>
        <rFont val="黑体"/>
        <charset val="134"/>
      </rPr>
      <t>印刷电路板产品碳足迹报告</t>
    </r>
    <r>
      <rPr>
        <sz val="10"/>
        <rFont val="Times New Roman"/>
        <charset val="134"/>
      </rPr>
      <t>[R/OL].</t>
    </r>
    <r>
      <rPr>
        <sz val="10"/>
        <rFont val="黑体"/>
        <charset val="134"/>
      </rPr>
      <t>昆山</t>
    </r>
    <r>
      <rPr>
        <sz val="10"/>
        <rFont val="Times New Roman"/>
        <charset val="134"/>
      </rPr>
      <t>:</t>
    </r>
    <r>
      <rPr>
        <sz val="10"/>
        <rFont val="黑体"/>
        <charset val="134"/>
      </rPr>
      <t>昆山雷克斯电子科技有限公司</t>
    </r>
    <r>
      <rPr>
        <sz val="10"/>
        <rFont val="Times New Roman"/>
        <charset val="134"/>
      </rPr>
      <t>.</t>
    </r>
  </si>
  <si>
    <r>
      <rPr>
        <sz val="10"/>
        <rFont val="黑体"/>
        <charset val="134"/>
      </rPr>
      <t>雷爱娣</t>
    </r>
    <r>
      <rPr>
        <sz val="10"/>
        <rFont val="Times New Roman"/>
        <charset val="134"/>
      </rPr>
      <t>.</t>
    </r>
    <r>
      <rPr>
        <sz val="10"/>
        <rFont val="黑体"/>
        <charset val="134"/>
      </rPr>
      <t>热镀锌产品碳足迹评价及低碳规划</t>
    </r>
    <r>
      <rPr>
        <sz val="10"/>
        <rFont val="Times New Roman"/>
        <charset val="134"/>
      </rPr>
      <t>[J].</t>
    </r>
    <r>
      <rPr>
        <sz val="10"/>
        <rFont val="黑体"/>
        <charset val="134"/>
      </rPr>
      <t>山西冶金</t>
    </r>
    <r>
      <rPr>
        <sz val="10"/>
        <rFont val="Times New Roman"/>
        <charset val="134"/>
      </rPr>
      <t>,2024(11):116-118.</t>
    </r>
  </si>
  <si>
    <r>
      <rPr>
        <sz val="10"/>
        <rFont val="黑体"/>
        <charset val="134"/>
      </rPr>
      <t>李淳</t>
    </r>
    <r>
      <rPr>
        <sz val="10"/>
        <rFont val="Times New Roman"/>
        <charset val="134"/>
      </rPr>
      <t>,</t>
    </r>
    <r>
      <rPr>
        <sz val="10"/>
        <rFont val="黑体"/>
        <charset val="134"/>
      </rPr>
      <t>孙志辉</t>
    </r>
    <r>
      <rPr>
        <sz val="10"/>
        <rFont val="Times New Roman"/>
        <charset val="134"/>
      </rPr>
      <t>,</t>
    </r>
    <r>
      <rPr>
        <sz val="10"/>
        <rFont val="黑体"/>
        <charset val="134"/>
      </rPr>
      <t>黄湘琦</t>
    </r>
    <r>
      <rPr>
        <sz val="10"/>
        <rFont val="Times New Roman"/>
        <charset val="134"/>
      </rPr>
      <t>,</t>
    </r>
    <r>
      <rPr>
        <sz val="10"/>
        <rFont val="黑体"/>
        <charset val="134"/>
      </rPr>
      <t>等</t>
    </r>
    <r>
      <rPr>
        <sz val="10"/>
        <rFont val="Times New Roman"/>
        <charset val="134"/>
      </rPr>
      <t>.</t>
    </r>
    <r>
      <rPr>
        <sz val="10"/>
        <rFont val="黑体"/>
        <charset val="134"/>
      </rPr>
      <t>煤制合成氨碳足迹核算与减排分析</t>
    </r>
    <r>
      <rPr>
        <sz val="10"/>
        <rFont val="Times New Roman"/>
        <charset val="134"/>
      </rPr>
      <t>[J].</t>
    </r>
    <r>
      <rPr>
        <sz val="10"/>
        <rFont val="黑体"/>
        <charset val="134"/>
      </rPr>
      <t>化工环保</t>
    </r>
    <r>
      <rPr>
        <sz val="10"/>
        <rFont val="Times New Roman"/>
        <charset val="134"/>
      </rPr>
      <t>,2024,44(4):559-564.</t>
    </r>
  </si>
  <si>
    <r>
      <rPr>
        <sz val="10"/>
        <rFont val="黑体"/>
        <charset val="134"/>
      </rPr>
      <t>李德祥</t>
    </r>
    <r>
      <rPr>
        <sz val="10"/>
        <rFont val="Times New Roman"/>
        <charset val="134"/>
      </rPr>
      <t>,</t>
    </r>
    <r>
      <rPr>
        <sz val="10"/>
        <rFont val="黑体"/>
        <charset val="134"/>
      </rPr>
      <t>叶蕾</t>
    </r>
    <r>
      <rPr>
        <sz val="10"/>
        <rFont val="Times New Roman"/>
        <charset val="134"/>
      </rPr>
      <t>,</t>
    </r>
    <r>
      <rPr>
        <sz val="10"/>
        <rFont val="黑体"/>
        <charset val="134"/>
      </rPr>
      <t>支朝晖</t>
    </r>
    <r>
      <rPr>
        <sz val="10"/>
        <rFont val="Times New Roman"/>
        <charset val="134"/>
      </rPr>
      <t>,</t>
    </r>
    <r>
      <rPr>
        <sz val="10"/>
        <rFont val="黑体"/>
        <charset val="134"/>
      </rPr>
      <t>金征宇</t>
    </r>
    <r>
      <rPr>
        <sz val="10"/>
        <rFont val="Times New Roman"/>
        <charset val="134"/>
      </rPr>
      <t>,</t>
    </r>
    <r>
      <rPr>
        <sz val="10"/>
        <rFont val="黑体"/>
        <charset val="134"/>
      </rPr>
      <t>缪铭</t>
    </r>
    <r>
      <rPr>
        <sz val="10"/>
        <rFont val="Times New Roman"/>
        <charset val="134"/>
      </rPr>
      <t>.</t>
    </r>
    <r>
      <rPr>
        <sz val="10"/>
        <rFont val="黑体"/>
        <charset val="134"/>
      </rPr>
      <t>三类典型一次性外卖餐盒的全生命周期评价</t>
    </r>
    <r>
      <rPr>
        <sz val="10"/>
        <rFont val="Times New Roman"/>
        <charset val="134"/>
      </rPr>
      <t>[J].</t>
    </r>
    <r>
      <rPr>
        <sz val="10"/>
        <rFont val="黑体"/>
        <charset val="134"/>
      </rPr>
      <t>现代食品科技</t>
    </r>
    <r>
      <rPr>
        <sz val="10"/>
        <rFont val="Times New Roman"/>
        <charset val="134"/>
      </rPr>
      <t>,2022,38(01):233-237+28.</t>
    </r>
  </si>
  <si>
    <r>
      <rPr>
        <sz val="10"/>
        <rFont val="黑体"/>
        <charset val="134"/>
      </rPr>
      <t>李芳</t>
    </r>
    <r>
      <rPr>
        <sz val="10"/>
        <rFont val="Times New Roman"/>
        <charset val="134"/>
      </rPr>
      <t>.</t>
    </r>
    <r>
      <rPr>
        <sz val="10"/>
        <rFont val="黑体"/>
        <charset val="134"/>
      </rPr>
      <t>基于</t>
    </r>
    <r>
      <rPr>
        <sz val="10"/>
        <rFont val="Times New Roman"/>
        <charset val="134"/>
      </rPr>
      <t>LCA</t>
    </r>
    <r>
      <rPr>
        <sz val="10"/>
        <rFont val="黑体"/>
        <charset val="134"/>
      </rPr>
      <t>的家居服产品碳足迹评价及其减排策略研究</t>
    </r>
    <r>
      <rPr>
        <sz val="10"/>
        <rFont val="Times New Roman"/>
        <charset val="134"/>
      </rPr>
      <t>[D].</t>
    </r>
    <r>
      <rPr>
        <sz val="10"/>
        <rFont val="黑体"/>
        <charset val="134"/>
      </rPr>
      <t>北京</t>
    </r>
    <r>
      <rPr>
        <sz val="10"/>
        <rFont val="Times New Roman"/>
        <charset val="134"/>
      </rPr>
      <t>:</t>
    </r>
    <r>
      <rPr>
        <sz val="10"/>
        <rFont val="黑体"/>
        <charset val="134"/>
      </rPr>
      <t>北京化工大学</t>
    </r>
    <r>
      <rPr>
        <sz val="10"/>
        <rFont val="Times New Roman"/>
        <charset val="134"/>
      </rPr>
      <t>,2025.</t>
    </r>
  </si>
  <si>
    <r>
      <rPr>
        <sz val="10"/>
        <rFont val="黑体"/>
        <charset val="134"/>
      </rPr>
      <t>李凤</t>
    </r>
    <r>
      <rPr>
        <sz val="10"/>
        <rFont val="Times New Roman"/>
        <charset val="134"/>
      </rPr>
      <t>,</t>
    </r>
    <r>
      <rPr>
        <sz val="10"/>
        <rFont val="黑体"/>
        <charset val="134"/>
      </rPr>
      <t>张利芳</t>
    </r>
    <r>
      <rPr>
        <sz val="10"/>
        <rFont val="Times New Roman"/>
        <charset val="134"/>
      </rPr>
      <t>,</t>
    </r>
    <r>
      <rPr>
        <sz val="10"/>
        <rFont val="黑体"/>
        <charset val="134"/>
      </rPr>
      <t>魏恒勇</t>
    </r>
    <r>
      <rPr>
        <sz val="10"/>
        <rFont val="Times New Roman"/>
        <charset val="134"/>
      </rPr>
      <t>,</t>
    </r>
    <r>
      <rPr>
        <sz val="10"/>
        <rFont val="黑体"/>
        <charset val="134"/>
      </rPr>
      <t>等</t>
    </r>
    <r>
      <rPr>
        <sz val="10"/>
        <rFont val="Times New Roman"/>
        <charset val="134"/>
      </rPr>
      <t>.</t>
    </r>
    <r>
      <rPr>
        <sz val="10"/>
        <rFont val="黑体"/>
        <charset val="134"/>
      </rPr>
      <t>耐火材料生命周期评价及生命周期成本评价研究进展</t>
    </r>
    <r>
      <rPr>
        <sz val="10"/>
        <rFont val="Times New Roman"/>
        <charset val="134"/>
      </rPr>
      <t>[J].</t>
    </r>
    <r>
      <rPr>
        <sz val="10"/>
        <rFont val="黑体"/>
        <charset val="134"/>
      </rPr>
      <t>耐火材料</t>
    </r>
    <r>
      <rPr>
        <sz val="10"/>
        <rFont val="Times New Roman"/>
        <charset val="134"/>
      </rPr>
      <t>,2024,58(5):448-453,460.</t>
    </r>
  </si>
  <si>
    <r>
      <rPr>
        <sz val="10"/>
        <rFont val="黑体"/>
        <charset val="134"/>
      </rPr>
      <t>李海峰</t>
    </r>
    <r>
      <rPr>
        <sz val="10"/>
        <rFont val="Times New Roman"/>
        <charset val="134"/>
      </rPr>
      <t>,</t>
    </r>
    <r>
      <rPr>
        <sz val="10"/>
        <rFont val="黑体"/>
        <charset val="134"/>
      </rPr>
      <t>瞿燕</t>
    </r>
    <r>
      <rPr>
        <sz val="10"/>
        <rFont val="Times New Roman"/>
        <charset val="134"/>
      </rPr>
      <t>,</t>
    </r>
    <r>
      <rPr>
        <sz val="10"/>
        <rFont val="黑体"/>
        <charset val="134"/>
      </rPr>
      <t>陈湛</t>
    </r>
    <r>
      <rPr>
        <sz val="10"/>
        <rFont val="Times New Roman"/>
        <charset val="134"/>
      </rPr>
      <t>.</t>
    </r>
    <r>
      <rPr>
        <sz val="10"/>
        <rFont val="黑体"/>
        <charset val="134"/>
      </rPr>
      <t>上海市住宅建筑材料碳排放量特征及减碳策略探讨</t>
    </r>
    <r>
      <rPr>
        <sz val="10"/>
        <rFont val="Times New Roman"/>
        <charset val="134"/>
      </rPr>
      <t>[J].</t>
    </r>
    <r>
      <rPr>
        <sz val="10"/>
        <rFont val="黑体"/>
        <charset val="134"/>
      </rPr>
      <t>建筑技艺</t>
    </r>
    <r>
      <rPr>
        <sz val="10"/>
        <rFont val="Times New Roman"/>
        <charset val="134"/>
      </rPr>
      <t>,2025(S1):274-276.</t>
    </r>
  </si>
  <si>
    <r>
      <rPr>
        <sz val="10"/>
        <rFont val="黑体"/>
        <charset val="134"/>
      </rPr>
      <t>李浩淼</t>
    </r>
    <r>
      <rPr>
        <sz val="10"/>
        <rFont val="Times New Roman"/>
        <charset val="134"/>
      </rPr>
      <t>,</t>
    </r>
    <r>
      <rPr>
        <sz val="10"/>
        <rFont val="黑体"/>
        <charset val="134"/>
      </rPr>
      <t>周波</t>
    </r>
    <r>
      <rPr>
        <sz val="10"/>
        <rFont val="Times New Roman"/>
        <charset val="134"/>
      </rPr>
      <t>,</t>
    </r>
    <r>
      <rPr>
        <sz val="10"/>
        <rFont val="黑体"/>
        <charset val="134"/>
      </rPr>
      <t>林国就</t>
    </r>
    <r>
      <rPr>
        <sz val="10"/>
        <rFont val="Times New Roman"/>
        <charset val="134"/>
      </rPr>
      <t>,</t>
    </r>
    <r>
      <rPr>
        <sz val="10"/>
        <rFont val="黑体"/>
        <charset val="134"/>
      </rPr>
      <t>等</t>
    </r>
    <r>
      <rPr>
        <sz val="10"/>
        <rFont val="Times New Roman"/>
        <charset val="134"/>
      </rPr>
      <t>.</t>
    </r>
    <r>
      <rPr>
        <sz val="10"/>
        <rFont val="黑体"/>
        <charset val="134"/>
      </rPr>
      <t>典型润滑脂的碳足迹研究</t>
    </r>
    <r>
      <rPr>
        <sz val="10"/>
        <rFont val="Times New Roman"/>
        <charset val="134"/>
      </rPr>
      <t>[J].</t>
    </r>
    <r>
      <rPr>
        <sz val="10"/>
        <rFont val="黑体"/>
        <charset val="134"/>
      </rPr>
      <t>合成润滑材料</t>
    </r>
    <r>
      <rPr>
        <sz val="10"/>
        <rFont val="Times New Roman"/>
        <charset val="134"/>
      </rPr>
      <t>,2023,50(3):13-16.</t>
    </r>
  </si>
  <si>
    <r>
      <rPr>
        <sz val="10"/>
        <rFont val="黑体"/>
        <charset val="134"/>
      </rPr>
      <t>李欢</t>
    </r>
    <r>
      <rPr>
        <sz val="10"/>
        <rFont val="Times New Roman"/>
        <charset val="134"/>
      </rPr>
      <t>,</t>
    </r>
    <r>
      <rPr>
        <sz val="10"/>
        <rFont val="黑体"/>
        <charset val="134"/>
      </rPr>
      <t>周颖君</t>
    </r>
    <r>
      <rPr>
        <sz val="10"/>
        <rFont val="Times New Roman"/>
        <charset val="134"/>
      </rPr>
      <t>,</t>
    </r>
    <r>
      <rPr>
        <sz val="10"/>
        <rFont val="黑体"/>
        <charset val="134"/>
      </rPr>
      <t>刘建国</t>
    </r>
    <r>
      <rPr>
        <sz val="10"/>
        <rFont val="Times New Roman"/>
        <charset val="134"/>
      </rPr>
      <t>,</t>
    </r>
    <r>
      <rPr>
        <sz val="10"/>
        <rFont val="黑体"/>
        <charset val="134"/>
      </rPr>
      <t>等</t>
    </r>
    <r>
      <rPr>
        <sz val="10"/>
        <rFont val="Times New Roman"/>
        <charset val="134"/>
      </rPr>
      <t>.</t>
    </r>
    <r>
      <rPr>
        <sz val="10"/>
        <rFont val="黑体"/>
        <charset val="134"/>
      </rPr>
      <t>我国厨余垃圾处理模式的综合比较和优化策略</t>
    </r>
    <r>
      <rPr>
        <sz val="10"/>
        <rFont val="Times New Roman"/>
        <charset val="134"/>
      </rPr>
      <t>[J].</t>
    </r>
    <r>
      <rPr>
        <sz val="10"/>
        <rFont val="黑体"/>
        <charset val="134"/>
      </rPr>
      <t>环境工程学报</t>
    </r>
    <r>
      <rPr>
        <sz val="10"/>
        <rFont val="Times New Roman"/>
        <charset val="134"/>
      </rPr>
      <t>,2021,15(7):2398-2408.</t>
    </r>
  </si>
  <si>
    <r>
      <rPr>
        <sz val="10"/>
        <rFont val="黑体"/>
        <charset val="134"/>
      </rPr>
      <t>李惠霞</t>
    </r>
    <r>
      <rPr>
        <sz val="10"/>
        <rFont val="Times New Roman"/>
        <charset val="134"/>
      </rPr>
      <t>,</t>
    </r>
    <r>
      <rPr>
        <sz val="10"/>
        <rFont val="黑体"/>
        <charset val="134"/>
      </rPr>
      <t>熊书瑶</t>
    </r>
    <r>
      <rPr>
        <sz val="10"/>
        <rFont val="Times New Roman"/>
        <charset val="134"/>
      </rPr>
      <t>,</t>
    </r>
    <r>
      <rPr>
        <sz val="10"/>
        <rFont val="黑体"/>
        <charset val="134"/>
      </rPr>
      <t>常雪松</t>
    </r>
    <r>
      <rPr>
        <sz val="10"/>
        <rFont val="Times New Roman"/>
        <charset val="134"/>
      </rPr>
      <t>,</t>
    </r>
    <r>
      <rPr>
        <sz val="10"/>
        <rFont val="黑体"/>
        <charset val="134"/>
      </rPr>
      <t>等</t>
    </r>
    <r>
      <rPr>
        <sz val="10"/>
        <rFont val="Times New Roman"/>
        <charset val="134"/>
      </rPr>
      <t>.</t>
    </r>
    <r>
      <rPr>
        <sz val="10"/>
        <rFont val="黑体"/>
        <charset val="134"/>
      </rPr>
      <t>电冰箱产品生命周期碳足迹研究</t>
    </r>
    <r>
      <rPr>
        <sz val="10"/>
        <rFont val="Times New Roman"/>
        <charset val="134"/>
      </rPr>
      <t>[J].</t>
    </r>
    <r>
      <rPr>
        <sz val="10"/>
        <rFont val="黑体"/>
        <charset val="134"/>
      </rPr>
      <t>家电科技</t>
    </r>
    <r>
      <rPr>
        <sz val="10"/>
        <rFont val="Times New Roman"/>
        <charset val="134"/>
      </rPr>
      <t>,2025(5):72-77.</t>
    </r>
  </si>
  <si>
    <r>
      <rPr>
        <sz val="10"/>
        <rFont val="黑体"/>
        <charset val="134"/>
      </rPr>
      <t>李健</t>
    </r>
    <r>
      <rPr>
        <sz val="10"/>
        <rFont val="Times New Roman"/>
        <charset val="134"/>
      </rPr>
      <t>,</t>
    </r>
    <r>
      <rPr>
        <sz val="10"/>
        <rFont val="黑体"/>
        <charset val="134"/>
      </rPr>
      <t>黄帅</t>
    </r>
    <r>
      <rPr>
        <sz val="10"/>
        <rFont val="Times New Roman"/>
        <charset val="134"/>
      </rPr>
      <t>.“</t>
    </r>
    <r>
      <rPr>
        <sz val="10"/>
        <rFont val="黑体"/>
        <charset val="134"/>
      </rPr>
      <t>双碳</t>
    </r>
    <r>
      <rPr>
        <sz val="10"/>
        <rFont val="Times New Roman"/>
        <charset val="134"/>
      </rPr>
      <t>”</t>
    </r>
    <r>
      <rPr>
        <sz val="10"/>
        <rFont val="黑体"/>
        <charset val="134"/>
      </rPr>
      <t>目标下基于生命周期的酱香型白酒碳足迹分析</t>
    </r>
    <r>
      <rPr>
        <sz val="10"/>
        <rFont val="Times New Roman"/>
        <charset val="134"/>
      </rPr>
      <t>[J/OL].</t>
    </r>
    <r>
      <rPr>
        <sz val="10"/>
        <rFont val="黑体"/>
        <charset val="134"/>
      </rPr>
      <t>天津理工大学学报</t>
    </r>
    <r>
      <rPr>
        <sz val="10"/>
        <rFont val="Times New Roman"/>
        <charset val="134"/>
      </rPr>
      <t>,2025.</t>
    </r>
  </si>
  <si>
    <r>
      <rPr>
        <sz val="10"/>
        <rFont val="黑体"/>
        <charset val="134"/>
      </rPr>
      <t>李曼</t>
    </r>
    <r>
      <rPr>
        <sz val="10"/>
        <rFont val="Times New Roman"/>
        <charset val="134"/>
      </rPr>
      <t>,</t>
    </r>
    <r>
      <rPr>
        <sz val="10"/>
        <rFont val="黑体"/>
        <charset val="134"/>
      </rPr>
      <t>王震</t>
    </r>
    <r>
      <rPr>
        <sz val="10"/>
        <rFont val="Times New Roman"/>
        <charset val="134"/>
      </rPr>
      <t>,</t>
    </r>
    <r>
      <rPr>
        <sz val="10"/>
        <rFont val="黑体"/>
        <charset val="134"/>
      </rPr>
      <t>孙德智</t>
    </r>
    <r>
      <rPr>
        <sz val="10"/>
        <rFont val="Times New Roman"/>
        <charset val="134"/>
      </rPr>
      <t>.</t>
    </r>
    <r>
      <rPr>
        <sz val="10"/>
        <rFont val="黑体"/>
        <charset val="134"/>
      </rPr>
      <t>聚乙烯生产生命周期评价的研究</t>
    </r>
    <r>
      <rPr>
        <sz val="10"/>
        <rFont val="Times New Roman"/>
        <charset val="134"/>
      </rPr>
      <t>[J].</t>
    </r>
    <r>
      <rPr>
        <sz val="10"/>
        <rFont val="黑体"/>
        <charset val="134"/>
      </rPr>
      <t>环境科学与技术</t>
    </r>
    <r>
      <rPr>
        <sz val="10"/>
        <rFont val="Times New Roman"/>
        <charset val="134"/>
      </rPr>
      <t>,2009,32(5):191-195.</t>
    </r>
  </si>
  <si>
    <r>
      <rPr>
        <sz val="10"/>
        <rFont val="黑体"/>
        <charset val="134"/>
      </rPr>
      <t>李旻雯</t>
    </r>
    <r>
      <rPr>
        <sz val="10"/>
        <rFont val="Times New Roman"/>
        <charset val="134"/>
      </rPr>
      <t>,</t>
    </r>
    <r>
      <rPr>
        <sz val="10"/>
        <rFont val="黑体"/>
        <charset val="134"/>
      </rPr>
      <t>齐悦</t>
    </r>
    <r>
      <rPr>
        <sz val="10"/>
        <rFont val="Times New Roman"/>
        <charset val="134"/>
      </rPr>
      <t>.</t>
    </r>
    <r>
      <rPr>
        <sz val="10"/>
        <rFont val="黑体"/>
        <charset val="134"/>
      </rPr>
      <t>岩棉产品碳足迹核算方法与实例测算</t>
    </r>
    <r>
      <rPr>
        <sz val="10"/>
        <rFont val="Times New Roman"/>
        <charset val="134"/>
      </rPr>
      <t>[J].</t>
    </r>
    <r>
      <rPr>
        <sz val="10"/>
        <rFont val="黑体"/>
        <charset val="134"/>
      </rPr>
      <t>绿色建筑</t>
    </r>
    <r>
      <rPr>
        <sz val="10"/>
        <rFont val="Times New Roman"/>
        <charset val="134"/>
      </rPr>
      <t>,2024(5):135-139.</t>
    </r>
  </si>
  <si>
    <r>
      <rPr>
        <sz val="10"/>
        <rFont val="黑体"/>
        <charset val="134"/>
      </rPr>
      <t>李娜</t>
    </r>
    <r>
      <rPr>
        <sz val="10"/>
        <rFont val="Times New Roman"/>
        <charset val="134"/>
      </rPr>
      <t>,</t>
    </r>
    <r>
      <rPr>
        <sz val="10"/>
        <rFont val="黑体"/>
        <charset val="134"/>
      </rPr>
      <t>聂红</t>
    </r>
    <r>
      <rPr>
        <sz val="10"/>
        <rFont val="Times New Roman"/>
        <charset val="134"/>
      </rPr>
      <t>,</t>
    </r>
    <r>
      <rPr>
        <sz val="10"/>
        <rFont val="黑体"/>
        <charset val="134"/>
      </rPr>
      <t>于博</t>
    </r>
    <r>
      <rPr>
        <sz val="10"/>
        <rFont val="Times New Roman"/>
        <charset val="134"/>
      </rPr>
      <t>,</t>
    </r>
    <r>
      <rPr>
        <sz val="10"/>
        <rFont val="黑体"/>
        <charset val="134"/>
      </rPr>
      <t>等</t>
    </r>
    <r>
      <rPr>
        <sz val="10"/>
        <rFont val="Times New Roman"/>
        <charset val="134"/>
      </rPr>
      <t>.</t>
    </r>
    <r>
      <rPr>
        <sz val="10"/>
        <rFont val="黑体"/>
        <charset val="134"/>
      </rPr>
      <t>催化剂制备过程及使用寿命对喷气燃料生产工艺碳排放的影响</t>
    </r>
    <r>
      <rPr>
        <sz val="10"/>
        <rFont val="Times New Roman"/>
        <charset val="134"/>
      </rPr>
      <t>[J].</t>
    </r>
    <r>
      <rPr>
        <sz val="10"/>
        <rFont val="黑体"/>
        <charset val="134"/>
      </rPr>
      <t>石油炼制与化工</t>
    </r>
    <r>
      <rPr>
        <sz val="10"/>
        <rFont val="Times New Roman"/>
        <charset val="134"/>
      </rPr>
      <t>,2023,54(9):105-113.</t>
    </r>
  </si>
  <si>
    <r>
      <rPr>
        <sz val="10"/>
        <rFont val="黑体"/>
        <charset val="134"/>
      </rPr>
      <t>李攀</t>
    </r>
    <r>
      <rPr>
        <sz val="10"/>
        <rFont val="Times New Roman"/>
        <charset val="134"/>
      </rPr>
      <t>,</t>
    </r>
    <r>
      <rPr>
        <sz val="10"/>
        <rFont val="黑体"/>
        <charset val="134"/>
      </rPr>
      <t>张璐璐</t>
    </r>
    <r>
      <rPr>
        <sz val="10"/>
        <rFont val="Times New Roman"/>
        <charset val="134"/>
      </rPr>
      <t>,</t>
    </r>
    <r>
      <rPr>
        <sz val="10"/>
        <rFont val="黑体"/>
        <charset val="134"/>
      </rPr>
      <t>陈海</t>
    </r>
    <r>
      <rPr>
        <sz val="10"/>
        <rFont val="Times New Roman"/>
        <charset val="134"/>
      </rPr>
      <t>,</t>
    </r>
    <r>
      <rPr>
        <sz val="10"/>
        <rFont val="黑体"/>
        <charset val="134"/>
      </rPr>
      <t>等</t>
    </r>
    <r>
      <rPr>
        <sz val="10"/>
        <rFont val="Times New Roman"/>
        <charset val="134"/>
      </rPr>
      <t>.</t>
    </r>
    <r>
      <rPr>
        <sz val="10"/>
        <rFont val="黑体"/>
        <charset val="134"/>
      </rPr>
      <t>燃料乙醇炼制及生命周期碳足迹研究进展</t>
    </r>
    <r>
      <rPr>
        <sz val="10"/>
        <rFont val="Times New Roman"/>
        <charset val="134"/>
      </rPr>
      <t>[J].</t>
    </r>
    <r>
      <rPr>
        <sz val="10"/>
        <rFont val="黑体"/>
        <charset val="134"/>
      </rPr>
      <t>工程科学学报</t>
    </r>
    <r>
      <rPr>
        <sz val="10"/>
        <rFont val="Times New Roman"/>
        <charset val="134"/>
      </rPr>
      <t>,2025,47(6):1350-1359.</t>
    </r>
  </si>
  <si>
    <r>
      <rPr>
        <sz val="10"/>
        <rFont val="黑体"/>
        <charset val="134"/>
      </rPr>
      <t>李其宸</t>
    </r>
    <r>
      <rPr>
        <sz val="10"/>
        <rFont val="Times New Roman"/>
        <charset val="134"/>
      </rPr>
      <t>,</t>
    </r>
    <r>
      <rPr>
        <sz val="10"/>
        <rFont val="黑体"/>
        <charset val="134"/>
      </rPr>
      <t>陈秋雨</t>
    </r>
    <r>
      <rPr>
        <sz val="10"/>
        <rFont val="Times New Roman"/>
        <charset val="134"/>
      </rPr>
      <t>,</t>
    </r>
    <r>
      <rPr>
        <sz val="10"/>
        <rFont val="黑体"/>
        <charset val="134"/>
      </rPr>
      <t>张星驰</t>
    </r>
    <r>
      <rPr>
        <sz val="10"/>
        <rFont val="Times New Roman"/>
        <charset val="134"/>
      </rPr>
      <t>,</t>
    </r>
    <r>
      <rPr>
        <sz val="10"/>
        <rFont val="黑体"/>
        <charset val="134"/>
      </rPr>
      <t>崔巍</t>
    </r>
    <r>
      <rPr>
        <sz val="10"/>
        <rFont val="Times New Roman"/>
        <charset val="134"/>
      </rPr>
      <t>,</t>
    </r>
    <r>
      <rPr>
        <sz val="10"/>
        <rFont val="黑体"/>
        <charset val="134"/>
      </rPr>
      <t>顾玉琪</t>
    </r>
    <r>
      <rPr>
        <sz val="10"/>
        <rFont val="Times New Roman"/>
        <charset val="134"/>
      </rPr>
      <t>,</t>
    </r>
    <r>
      <rPr>
        <sz val="10"/>
        <rFont val="黑体"/>
        <charset val="134"/>
      </rPr>
      <t>郁文静</t>
    </r>
    <r>
      <rPr>
        <sz val="10"/>
        <rFont val="Times New Roman"/>
        <charset val="134"/>
      </rPr>
      <t>,</t>
    </r>
    <r>
      <rPr>
        <sz val="10"/>
        <rFont val="黑体"/>
        <charset val="134"/>
      </rPr>
      <t>曾凤</t>
    </r>
    <r>
      <rPr>
        <sz val="10"/>
        <rFont val="Times New Roman"/>
        <charset val="134"/>
      </rPr>
      <t>,</t>
    </r>
    <r>
      <rPr>
        <sz val="10"/>
        <rFont val="黑体"/>
        <charset val="134"/>
      </rPr>
      <t>黄海滔</t>
    </r>
    <r>
      <rPr>
        <sz val="10"/>
        <rFont val="Times New Roman"/>
        <charset val="134"/>
      </rPr>
      <t>.</t>
    </r>
    <r>
      <rPr>
        <sz val="10"/>
        <rFont val="黑体"/>
        <charset val="134"/>
      </rPr>
      <t>车轮轮胎系统碳足迹模型建立与数据分析</t>
    </r>
    <r>
      <rPr>
        <sz val="10"/>
        <rFont val="Times New Roman"/>
        <charset val="134"/>
      </rPr>
      <t>[J].2024,2024,62(06):81-85.</t>
    </r>
  </si>
  <si>
    <r>
      <rPr>
        <sz val="10"/>
        <rFont val="黑体"/>
        <charset val="134"/>
      </rPr>
      <t>李泉鑫</t>
    </r>
    <r>
      <rPr>
        <sz val="10"/>
        <rFont val="Times New Roman"/>
        <charset val="134"/>
      </rPr>
      <t>,</t>
    </r>
    <r>
      <rPr>
        <sz val="10"/>
        <rFont val="黑体"/>
        <charset val="134"/>
      </rPr>
      <t>李俊杰</t>
    </r>
    <r>
      <rPr>
        <sz val="10"/>
        <rFont val="Times New Roman"/>
        <charset val="134"/>
      </rPr>
      <t>,</t>
    </r>
    <r>
      <rPr>
        <sz val="10"/>
        <rFont val="黑体"/>
        <charset val="134"/>
      </rPr>
      <t>龚先政</t>
    </r>
    <r>
      <rPr>
        <sz val="10"/>
        <rFont val="Times New Roman"/>
        <charset val="134"/>
      </rPr>
      <t>,</t>
    </r>
    <r>
      <rPr>
        <sz val="10"/>
        <rFont val="黑体"/>
        <charset val="134"/>
      </rPr>
      <t>等</t>
    </r>
    <r>
      <rPr>
        <sz val="10"/>
        <rFont val="Times New Roman"/>
        <charset val="134"/>
      </rPr>
      <t>.</t>
    </r>
    <r>
      <rPr>
        <sz val="10"/>
        <rFont val="黑体"/>
        <charset val="134"/>
      </rPr>
      <t>两条不同技术路线的煤制聚丙烯生命周期评价</t>
    </r>
    <r>
      <rPr>
        <sz val="10"/>
        <rFont val="Times New Roman"/>
        <charset val="134"/>
      </rPr>
      <t>[J].</t>
    </r>
    <r>
      <rPr>
        <sz val="10"/>
        <rFont val="黑体"/>
        <charset val="134"/>
      </rPr>
      <t>煤炭转化</t>
    </r>
    <r>
      <rPr>
        <sz val="10"/>
        <rFont val="Times New Roman"/>
        <charset val="134"/>
      </rPr>
      <t>,2022,45(4):1-9.</t>
    </r>
  </si>
  <si>
    <r>
      <rPr>
        <sz val="10"/>
        <rFont val="黑体"/>
        <charset val="134"/>
      </rPr>
      <t>李舒欣</t>
    </r>
    <r>
      <rPr>
        <sz val="10"/>
        <rFont val="Times New Roman"/>
        <charset val="134"/>
      </rPr>
      <t>.</t>
    </r>
    <r>
      <rPr>
        <sz val="10"/>
        <rFont val="黑体"/>
        <charset val="134"/>
      </rPr>
      <t>基于生命周期评价的三种食用植物油生产的环境足迹</t>
    </r>
    <r>
      <rPr>
        <sz val="10"/>
        <rFont val="Times New Roman"/>
        <charset val="134"/>
      </rPr>
      <t>[D].</t>
    </r>
    <r>
      <rPr>
        <sz val="10"/>
        <rFont val="黑体"/>
        <charset val="134"/>
      </rPr>
      <t>沈阳</t>
    </r>
    <r>
      <rPr>
        <sz val="10"/>
        <rFont val="Times New Roman"/>
        <charset val="134"/>
      </rPr>
      <t>:</t>
    </r>
    <r>
      <rPr>
        <sz val="10"/>
        <rFont val="黑体"/>
        <charset val="134"/>
      </rPr>
      <t>沈阳农业大学</t>
    </r>
    <r>
      <rPr>
        <sz val="10"/>
        <rFont val="Times New Roman"/>
        <charset val="134"/>
      </rPr>
      <t>,2024.</t>
    </r>
  </si>
  <si>
    <r>
      <rPr>
        <sz val="10"/>
        <rFont val="黑体"/>
        <charset val="134"/>
      </rPr>
      <t>李昕</t>
    </r>
    <r>
      <rPr>
        <sz val="10"/>
        <rFont val="Times New Roman"/>
        <charset val="134"/>
      </rPr>
      <t>.</t>
    </r>
    <r>
      <rPr>
        <sz val="10"/>
        <rFont val="黑体"/>
        <charset val="134"/>
      </rPr>
      <t>纺织服装产品工业碳足迹核算中若干关键问题的研究</t>
    </r>
    <r>
      <rPr>
        <sz val="10"/>
        <rFont val="Times New Roman"/>
        <charset val="134"/>
      </rPr>
      <t>[D].</t>
    </r>
    <r>
      <rPr>
        <sz val="10"/>
        <rFont val="黑体"/>
        <charset val="134"/>
      </rPr>
      <t>上海</t>
    </r>
    <r>
      <rPr>
        <sz val="10"/>
        <rFont val="Times New Roman"/>
        <charset val="134"/>
      </rPr>
      <t>:</t>
    </r>
    <r>
      <rPr>
        <sz val="10"/>
        <rFont val="黑体"/>
        <charset val="134"/>
      </rPr>
      <t>东华大学</t>
    </r>
    <r>
      <rPr>
        <sz val="10"/>
        <rFont val="Times New Roman"/>
        <charset val="134"/>
      </rPr>
      <t>,2014.</t>
    </r>
  </si>
  <si>
    <r>
      <rPr>
        <sz val="10"/>
        <rFont val="黑体"/>
        <charset val="134"/>
      </rPr>
      <t>李新航</t>
    </r>
    <r>
      <rPr>
        <sz val="10"/>
        <rFont val="Times New Roman"/>
        <charset val="134"/>
      </rPr>
      <t>.</t>
    </r>
    <r>
      <rPr>
        <sz val="10"/>
        <rFont val="黑体"/>
        <charset val="134"/>
      </rPr>
      <t>基于全生命周期的风电系统碳排放核算与分析</t>
    </r>
    <r>
      <rPr>
        <sz val="10"/>
        <rFont val="Times New Roman"/>
        <charset val="134"/>
      </rPr>
      <t>[J].</t>
    </r>
    <r>
      <rPr>
        <sz val="10"/>
        <rFont val="黑体"/>
        <charset val="134"/>
      </rPr>
      <t>环境保护与循环经济</t>
    </r>
    <r>
      <rPr>
        <sz val="10"/>
        <rFont val="Times New Roman"/>
        <charset val="134"/>
      </rPr>
      <t>,2021,41(6):5-8,45.</t>
    </r>
  </si>
  <si>
    <r>
      <rPr>
        <sz val="10"/>
        <rFont val="黑体"/>
        <charset val="134"/>
      </rPr>
      <t>李雪</t>
    </r>
    <r>
      <rPr>
        <sz val="10"/>
        <rFont val="Times New Roman"/>
        <charset val="134"/>
      </rPr>
      <t>,</t>
    </r>
    <r>
      <rPr>
        <sz val="10"/>
        <rFont val="黑体"/>
        <charset val="134"/>
      </rPr>
      <t>孙丽蓉</t>
    </r>
    <r>
      <rPr>
        <sz val="10"/>
        <rFont val="Times New Roman"/>
        <charset val="134"/>
      </rPr>
      <t>,</t>
    </r>
    <r>
      <rPr>
        <sz val="10"/>
        <rFont val="黑体"/>
        <charset val="134"/>
      </rPr>
      <t>刘书轶</t>
    </r>
    <r>
      <rPr>
        <sz val="10"/>
        <rFont val="Times New Roman"/>
        <charset val="134"/>
      </rPr>
      <t>,</t>
    </r>
    <r>
      <rPr>
        <sz val="10"/>
        <rFont val="黑体"/>
        <charset val="134"/>
      </rPr>
      <t>等</t>
    </r>
    <r>
      <rPr>
        <sz val="10"/>
        <rFont val="Times New Roman"/>
        <charset val="134"/>
      </rPr>
      <t>.</t>
    </r>
    <r>
      <rPr>
        <sz val="10"/>
        <rFont val="黑体"/>
        <charset val="134"/>
      </rPr>
      <t>羊毛羊绒产品环境表现评价研究综述</t>
    </r>
    <r>
      <rPr>
        <sz val="10"/>
        <rFont val="Times New Roman"/>
        <charset val="134"/>
      </rPr>
      <t>[J].</t>
    </r>
    <r>
      <rPr>
        <sz val="10"/>
        <rFont val="黑体"/>
        <charset val="134"/>
      </rPr>
      <t>染整技术</t>
    </r>
    <r>
      <rPr>
        <sz val="10"/>
        <rFont val="Times New Roman"/>
        <charset val="134"/>
      </rPr>
      <t>,2023,45(1):1-5.</t>
    </r>
  </si>
  <si>
    <r>
      <rPr>
        <sz val="10"/>
        <rFont val="黑体"/>
        <charset val="134"/>
      </rPr>
      <t>辽宁傲农饲料有限公司</t>
    </r>
    <r>
      <rPr>
        <sz val="10"/>
        <rFont val="Times New Roman"/>
        <charset val="134"/>
      </rPr>
      <t>.2021</t>
    </r>
    <r>
      <rPr>
        <sz val="10"/>
        <rFont val="黑体"/>
        <charset val="134"/>
      </rPr>
      <t>年度产品碳足迹核算报告</t>
    </r>
    <r>
      <rPr>
        <sz val="10"/>
        <rFont val="Times New Roman"/>
        <charset val="134"/>
      </rPr>
      <t>[R/OL].</t>
    </r>
    <r>
      <rPr>
        <sz val="10"/>
        <rFont val="黑体"/>
        <charset val="134"/>
      </rPr>
      <t>辽宁</t>
    </r>
    <r>
      <rPr>
        <sz val="10"/>
        <rFont val="Times New Roman"/>
        <charset val="134"/>
      </rPr>
      <t>:</t>
    </r>
    <r>
      <rPr>
        <sz val="10"/>
        <rFont val="黑体"/>
        <charset val="134"/>
      </rPr>
      <t>辽宁傲农饲料有限公司</t>
    </r>
    <r>
      <rPr>
        <sz val="10"/>
        <rFont val="Times New Roman"/>
        <charset val="134"/>
      </rPr>
      <t>,2022.</t>
    </r>
  </si>
  <si>
    <r>
      <rPr>
        <sz val="10"/>
        <rFont val="黑体"/>
        <charset val="134"/>
      </rPr>
      <t>林国峰</t>
    </r>
    <r>
      <rPr>
        <sz val="10"/>
        <rFont val="Times New Roman"/>
        <charset val="134"/>
      </rPr>
      <t>,</t>
    </r>
    <r>
      <rPr>
        <sz val="10"/>
        <rFont val="黑体"/>
        <charset val="134"/>
      </rPr>
      <t>王舜</t>
    </r>
    <r>
      <rPr>
        <sz val="10"/>
        <rFont val="Times New Roman"/>
        <charset val="134"/>
      </rPr>
      <t>,</t>
    </r>
    <r>
      <rPr>
        <sz val="10"/>
        <rFont val="黑体"/>
        <charset val="134"/>
      </rPr>
      <t>孙娟</t>
    </r>
    <r>
      <rPr>
        <sz val="10"/>
        <rFont val="Times New Roman"/>
        <charset val="134"/>
      </rPr>
      <t>,</t>
    </r>
    <r>
      <rPr>
        <sz val="10"/>
        <rFont val="黑体"/>
        <charset val="134"/>
      </rPr>
      <t>等</t>
    </r>
    <r>
      <rPr>
        <sz val="10"/>
        <rFont val="Times New Roman"/>
        <charset val="134"/>
      </rPr>
      <t>.</t>
    </r>
    <r>
      <rPr>
        <sz val="10"/>
        <rFont val="黑体"/>
        <charset val="134"/>
      </rPr>
      <t>建筑用电力电缆碳排放因子研究</t>
    </r>
    <r>
      <rPr>
        <sz val="10"/>
        <rFont val="Times New Roman"/>
        <charset val="134"/>
      </rPr>
      <t>[J].</t>
    </r>
    <r>
      <rPr>
        <sz val="10"/>
        <rFont val="黑体"/>
        <charset val="134"/>
      </rPr>
      <t>建筑节能</t>
    </r>
    <r>
      <rPr>
        <sz val="10"/>
        <rFont val="Times New Roman"/>
        <charset val="134"/>
      </rPr>
      <t>(</t>
    </r>
    <r>
      <rPr>
        <sz val="10"/>
        <rFont val="黑体"/>
        <charset val="134"/>
      </rPr>
      <t>中英文</t>
    </r>
    <r>
      <rPr>
        <sz val="10"/>
        <rFont val="Times New Roman"/>
        <charset val="134"/>
      </rPr>
      <t>),2024,52(11):86-90.</t>
    </r>
  </si>
  <si>
    <r>
      <rPr>
        <sz val="10"/>
        <rFont val="黑体"/>
        <charset val="134"/>
      </rPr>
      <t>林立平</t>
    </r>
    <r>
      <rPr>
        <sz val="10"/>
        <rFont val="Times New Roman"/>
        <charset val="134"/>
      </rPr>
      <t>,</t>
    </r>
    <r>
      <rPr>
        <sz val="10"/>
        <rFont val="黑体"/>
        <charset val="134"/>
      </rPr>
      <t>黄圣游</t>
    </r>
    <r>
      <rPr>
        <sz val="10"/>
        <rFont val="Times New Roman"/>
        <charset val="134"/>
      </rPr>
      <t>.</t>
    </r>
    <r>
      <rPr>
        <sz val="10"/>
        <rFont val="黑体"/>
        <charset val="134"/>
      </rPr>
      <t>木基材料产品碳足迹的核算与分析</t>
    </r>
    <r>
      <rPr>
        <sz val="10"/>
        <rFont val="Times New Roman"/>
        <charset val="134"/>
      </rPr>
      <t>[J].</t>
    </r>
    <r>
      <rPr>
        <sz val="10"/>
        <rFont val="黑体"/>
        <charset val="134"/>
      </rPr>
      <t>中</t>
    </r>
    <r>
      <rPr>
        <sz val="10"/>
        <rFont val="Times New Roman"/>
        <charset val="134"/>
      </rPr>
      <t xml:space="preserve"> </t>
    </r>
    <r>
      <rPr>
        <sz val="10"/>
        <rFont val="黑体"/>
        <charset val="134"/>
      </rPr>
      <t>南</t>
    </r>
    <r>
      <rPr>
        <sz val="10"/>
        <rFont val="Times New Roman"/>
        <charset val="134"/>
      </rPr>
      <t xml:space="preserve"> </t>
    </r>
    <r>
      <rPr>
        <sz val="10"/>
        <rFont val="黑体"/>
        <charset val="134"/>
      </rPr>
      <t>林</t>
    </r>
    <r>
      <rPr>
        <sz val="10"/>
        <rFont val="Times New Roman"/>
        <charset val="134"/>
      </rPr>
      <t xml:space="preserve"> </t>
    </r>
    <r>
      <rPr>
        <sz val="10"/>
        <rFont val="黑体"/>
        <charset val="134"/>
      </rPr>
      <t>业</t>
    </r>
    <r>
      <rPr>
        <sz val="10"/>
        <rFont val="Times New Roman"/>
        <charset val="134"/>
      </rPr>
      <t xml:space="preserve"> </t>
    </r>
    <r>
      <rPr>
        <sz val="10"/>
        <rFont val="黑体"/>
        <charset val="134"/>
      </rPr>
      <t>科</t>
    </r>
    <r>
      <rPr>
        <sz val="10"/>
        <rFont val="Times New Roman"/>
        <charset val="134"/>
      </rPr>
      <t xml:space="preserve"> </t>
    </r>
    <r>
      <rPr>
        <sz val="10"/>
        <rFont val="黑体"/>
        <charset val="134"/>
      </rPr>
      <t>技</t>
    </r>
    <r>
      <rPr>
        <sz val="10"/>
        <rFont val="Times New Roman"/>
        <charset val="134"/>
      </rPr>
      <t xml:space="preserve"> </t>
    </r>
    <r>
      <rPr>
        <sz val="10"/>
        <rFont val="黑体"/>
        <charset val="134"/>
      </rPr>
      <t>大</t>
    </r>
    <r>
      <rPr>
        <sz val="10"/>
        <rFont val="Times New Roman"/>
        <charset val="134"/>
      </rPr>
      <t xml:space="preserve"> </t>
    </r>
    <r>
      <rPr>
        <sz val="10"/>
        <rFont val="黑体"/>
        <charset val="134"/>
      </rPr>
      <t>学</t>
    </r>
    <r>
      <rPr>
        <sz val="10"/>
        <rFont val="Times New Roman"/>
        <charset val="134"/>
      </rPr>
      <t xml:space="preserve"> </t>
    </r>
    <r>
      <rPr>
        <sz val="10"/>
        <rFont val="黑体"/>
        <charset val="134"/>
      </rPr>
      <t>学</t>
    </r>
    <r>
      <rPr>
        <sz val="10"/>
        <rFont val="Times New Roman"/>
        <charset val="134"/>
      </rPr>
      <t xml:space="preserve"> </t>
    </r>
    <r>
      <rPr>
        <sz val="10"/>
        <rFont val="黑体"/>
        <charset val="134"/>
      </rPr>
      <t>报</t>
    </r>
    <r>
      <rPr>
        <sz val="10"/>
        <rFont val="Times New Roman"/>
        <charset val="134"/>
      </rPr>
      <t>,2016,36(12):135-139.</t>
    </r>
  </si>
  <si>
    <r>
      <rPr>
        <sz val="10"/>
        <rFont val="黑体"/>
        <charset val="134"/>
      </rPr>
      <t>林佐江</t>
    </r>
    <r>
      <rPr>
        <sz val="10"/>
        <rFont val="Times New Roman"/>
        <charset val="134"/>
      </rPr>
      <t>,</t>
    </r>
    <r>
      <rPr>
        <sz val="10"/>
        <rFont val="黑体"/>
        <charset val="134"/>
      </rPr>
      <t>安洋</t>
    </r>
    <r>
      <rPr>
        <sz val="10"/>
        <rFont val="Times New Roman"/>
        <charset val="134"/>
      </rPr>
      <t>,</t>
    </r>
    <r>
      <rPr>
        <sz val="10"/>
        <rFont val="黑体"/>
        <charset val="134"/>
      </rPr>
      <t>周予启</t>
    </r>
    <r>
      <rPr>
        <sz val="10"/>
        <rFont val="Times New Roman"/>
        <charset val="134"/>
      </rPr>
      <t>.</t>
    </r>
    <r>
      <rPr>
        <sz val="10"/>
        <rFont val="黑体"/>
        <charset val="134"/>
      </rPr>
      <t>基于生命周期评价的典型建筑有机保温材料碳排放评价</t>
    </r>
    <r>
      <rPr>
        <sz val="10"/>
        <rFont val="Times New Roman"/>
        <charset val="134"/>
      </rPr>
      <t>[J].</t>
    </r>
    <r>
      <rPr>
        <sz val="10"/>
        <rFont val="黑体"/>
        <charset val="134"/>
      </rPr>
      <t>中</t>
    </r>
    <r>
      <rPr>
        <sz val="10"/>
        <rFont val="Times New Roman"/>
        <charset val="134"/>
      </rPr>
      <t xml:space="preserve"> </t>
    </r>
    <r>
      <rPr>
        <sz val="10"/>
        <rFont val="黑体"/>
        <charset val="134"/>
      </rPr>
      <t>国</t>
    </r>
    <r>
      <rPr>
        <sz val="10"/>
        <rFont val="Times New Roman"/>
        <charset val="134"/>
      </rPr>
      <t xml:space="preserve"> </t>
    </r>
    <r>
      <rPr>
        <sz val="10"/>
        <rFont val="黑体"/>
        <charset val="134"/>
      </rPr>
      <t>建</t>
    </r>
    <r>
      <rPr>
        <sz val="10"/>
        <rFont val="Times New Roman"/>
        <charset val="134"/>
      </rPr>
      <t xml:space="preserve"> </t>
    </r>
    <r>
      <rPr>
        <sz val="10"/>
        <rFont val="黑体"/>
        <charset val="134"/>
      </rPr>
      <t>材</t>
    </r>
    <r>
      <rPr>
        <sz val="10"/>
        <rFont val="Times New Roman"/>
        <charset val="134"/>
      </rPr>
      <t xml:space="preserve"> </t>
    </r>
    <r>
      <rPr>
        <sz val="10"/>
        <rFont val="黑体"/>
        <charset val="134"/>
      </rPr>
      <t>科</t>
    </r>
    <r>
      <rPr>
        <sz val="10"/>
        <rFont val="Times New Roman"/>
        <charset val="134"/>
      </rPr>
      <t xml:space="preserve"> </t>
    </r>
    <r>
      <rPr>
        <sz val="10"/>
        <rFont val="黑体"/>
        <charset val="134"/>
      </rPr>
      <t>技</t>
    </r>
    <r>
      <rPr>
        <sz val="10"/>
        <rFont val="Times New Roman"/>
        <charset val="134"/>
      </rPr>
      <t>,2025,34(04):86-91.</t>
    </r>
  </si>
  <si>
    <r>
      <rPr>
        <sz val="10"/>
        <rFont val="黑体"/>
        <charset val="134"/>
      </rPr>
      <t>零碳实验室</t>
    </r>
    <r>
      <rPr>
        <sz val="10"/>
        <rFont val="Times New Roman"/>
        <charset val="134"/>
      </rPr>
      <t xml:space="preserve">.GHG S3.6 </t>
    </r>
    <r>
      <rPr>
        <sz val="10"/>
        <rFont val="黑体"/>
        <charset val="134"/>
      </rPr>
      <t>中国典型差旅出行与住宿活动排放因子</t>
    </r>
    <r>
      <rPr>
        <sz val="10"/>
        <rFont val="Times New Roman"/>
        <charset val="134"/>
      </rPr>
      <t>(2024)[R].</t>
    </r>
    <r>
      <rPr>
        <sz val="10"/>
        <rFont val="黑体"/>
        <charset val="134"/>
      </rPr>
      <t>零碳实验室</t>
    </r>
    <r>
      <rPr>
        <sz val="10"/>
        <rFont val="Times New Roman"/>
        <charset val="134"/>
      </rPr>
      <t>,2025.</t>
    </r>
  </si>
  <si>
    <r>
      <rPr>
        <sz val="10"/>
        <rFont val="黑体"/>
        <charset val="134"/>
      </rPr>
      <t>刘明奇</t>
    </r>
    <r>
      <rPr>
        <sz val="10"/>
        <rFont val="Times New Roman"/>
        <charset val="134"/>
      </rPr>
      <t>,</t>
    </r>
    <r>
      <rPr>
        <sz val="10"/>
        <rFont val="黑体"/>
        <charset val="134"/>
      </rPr>
      <t>张小平</t>
    </r>
    <r>
      <rPr>
        <sz val="10"/>
        <rFont val="Times New Roman"/>
        <charset val="134"/>
      </rPr>
      <t>,</t>
    </r>
    <r>
      <rPr>
        <sz val="10"/>
        <rFont val="黑体"/>
        <charset val="134"/>
      </rPr>
      <t>王瑜</t>
    </r>
    <r>
      <rPr>
        <sz val="10"/>
        <rFont val="Times New Roman"/>
        <charset val="134"/>
      </rPr>
      <t>,</t>
    </r>
    <r>
      <rPr>
        <sz val="10"/>
        <rFont val="黑体"/>
        <charset val="134"/>
      </rPr>
      <t>等</t>
    </r>
    <r>
      <rPr>
        <sz val="10"/>
        <rFont val="Times New Roman"/>
        <charset val="134"/>
      </rPr>
      <t xml:space="preserve">. </t>
    </r>
    <r>
      <rPr>
        <sz val="10"/>
        <rFont val="黑体"/>
        <charset val="134"/>
      </rPr>
      <t>典型露天煤矿全生命周期碳排放核算及其区域环境影响</t>
    </r>
    <r>
      <rPr>
        <sz val="10"/>
        <rFont val="Times New Roman"/>
        <charset val="134"/>
      </rPr>
      <t xml:space="preserve"> [J]. </t>
    </r>
    <r>
      <rPr>
        <sz val="10"/>
        <rFont val="黑体"/>
        <charset val="134"/>
      </rPr>
      <t>煤炭学报</t>
    </r>
    <r>
      <rPr>
        <sz val="10"/>
        <rFont val="Times New Roman"/>
        <charset val="134"/>
      </rPr>
      <t>, 2025, 50 (6): 3072-3084.</t>
    </r>
  </si>
  <si>
    <r>
      <rPr>
        <sz val="10"/>
        <rFont val="黑体"/>
        <charset val="134"/>
      </rPr>
      <t>刘宏强</t>
    </r>
    <r>
      <rPr>
        <sz val="10"/>
        <rFont val="Times New Roman"/>
        <charset val="134"/>
      </rPr>
      <t>,</t>
    </r>
    <r>
      <rPr>
        <sz val="10"/>
        <rFont val="黑体"/>
        <charset val="134"/>
      </rPr>
      <t>付建勋</t>
    </r>
    <r>
      <rPr>
        <sz val="10"/>
        <rFont val="Times New Roman"/>
        <charset val="134"/>
      </rPr>
      <t>,</t>
    </r>
    <r>
      <rPr>
        <sz val="10"/>
        <rFont val="黑体"/>
        <charset val="134"/>
      </rPr>
      <t>刘思雨</t>
    </r>
    <r>
      <rPr>
        <sz val="10"/>
        <rFont val="Times New Roman"/>
        <charset val="134"/>
      </rPr>
      <t>,</t>
    </r>
    <r>
      <rPr>
        <sz val="10"/>
        <rFont val="黑体"/>
        <charset val="134"/>
      </rPr>
      <t>谢欣悦</t>
    </r>
    <r>
      <rPr>
        <sz val="10"/>
        <rFont val="Times New Roman"/>
        <charset val="134"/>
      </rPr>
      <t>,</t>
    </r>
    <r>
      <rPr>
        <sz val="10"/>
        <rFont val="黑体"/>
        <charset val="134"/>
      </rPr>
      <t>杨笑楹</t>
    </r>
    <r>
      <rPr>
        <sz val="10"/>
        <rFont val="Times New Roman"/>
        <charset val="134"/>
      </rPr>
      <t>.</t>
    </r>
    <r>
      <rPr>
        <sz val="10"/>
        <rFont val="黑体"/>
        <charset val="134"/>
      </rPr>
      <t>钢铁生产过程二氧化碳排放计算方法与实践</t>
    </r>
    <r>
      <rPr>
        <sz val="10"/>
        <rFont val="Times New Roman"/>
        <charset val="134"/>
      </rPr>
      <t>[J].</t>
    </r>
    <r>
      <rPr>
        <sz val="10"/>
        <rFont val="黑体"/>
        <charset val="134"/>
      </rPr>
      <t>钢铁</t>
    </r>
    <r>
      <rPr>
        <sz val="10"/>
        <rFont val="Times New Roman"/>
        <charset val="134"/>
      </rPr>
      <t>,2016,51(04):74-82.</t>
    </r>
  </si>
  <si>
    <r>
      <rPr>
        <sz val="10"/>
        <rFont val="黑体"/>
        <charset val="134"/>
      </rPr>
      <t>刘景刚</t>
    </r>
    <r>
      <rPr>
        <sz val="10"/>
        <rFont val="Times New Roman"/>
        <charset val="134"/>
      </rPr>
      <t>,</t>
    </r>
    <r>
      <rPr>
        <sz val="10"/>
        <rFont val="黑体"/>
        <charset val="134"/>
      </rPr>
      <t>刘灿</t>
    </r>
    <r>
      <rPr>
        <sz val="10"/>
        <rFont val="Times New Roman"/>
        <charset val="134"/>
      </rPr>
      <t>,</t>
    </r>
    <r>
      <rPr>
        <sz val="10"/>
        <rFont val="黑体"/>
        <charset val="134"/>
      </rPr>
      <t>黄娇连</t>
    </r>
    <r>
      <rPr>
        <sz val="10"/>
        <rFont val="Times New Roman"/>
        <charset val="134"/>
      </rPr>
      <t>,</t>
    </r>
    <r>
      <rPr>
        <sz val="10"/>
        <rFont val="黑体"/>
        <charset val="134"/>
      </rPr>
      <t>等</t>
    </r>
    <r>
      <rPr>
        <sz val="10"/>
        <rFont val="Times New Roman"/>
        <charset val="134"/>
      </rPr>
      <t>.</t>
    </r>
    <r>
      <rPr>
        <sz val="10"/>
        <rFont val="黑体"/>
        <charset val="134"/>
      </rPr>
      <t>坯绸和丝绵产品的碳足迹核算与评价</t>
    </r>
    <r>
      <rPr>
        <sz val="10"/>
        <rFont val="Times New Roman"/>
        <charset val="134"/>
      </rPr>
      <t>[J].</t>
    </r>
    <r>
      <rPr>
        <sz val="10"/>
        <rFont val="黑体"/>
        <charset val="134"/>
      </rPr>
      <t>印染</t>
    </r>
    <r>
      <rPr>
        <sz val="10"/>
        <rFont val="Times New Roman"/>
        <charset val="134"/>
      </rPr>
      <t>,2023(4):54-57.</t>
    </r>
  </si>
  <si>
    <r>
      <rPr>
        <sz val="10"/>
        <rFont val="黑体"/>
        <charset val="134"/>
      </rPr>
      <t>刘若辰</t>
    </r>
    <r>
      <rPr>
        <sz val="10"/>
        <rFont val="Times New Roman"/>
        <charset val="134"/>
      </rPr>
      <t>,</t>
    </r>
    <r>
      <rPr>
        <sz val="10"/>
        <rFont val="黑体"/>
        <charset val="134"/>
      </rPr>
      <t>张水勤</t>
    </r>
    <r>
      <rPr>
        <sz val="10"/>
        <rFont val="Times New Roman"/>
        <charset val="134"/>
      </rPr>
      <t>,</t>
    </r>
    <r>
      <rPr>
        <sz val="10"/>
        <rFont val="黑体"/>
        <charset val="134"/>
      </rPr>
      <t>许猛</t>
    </r>
    <r>
      <rPr>
        <sz val="10"/>
        <rFont val="Times New Roman"/>
        <charset val="134"/>
      </rPr>
      <t>,</t>
    </r>
    <r>
      <rPr>
        <sz val="10"/>
        <rFont val="黑体"/>
        <charset val="134"/>
      </rPr>
      <t>等</t>
    </r>
    <r>
      <rPr>
        <sz val="10"/>
        <rFont val="Times New Roman"/>
        <charset val="134"/>
      </rPr>
      <t>.</t>
    </r>
    <r>
      <rPr>
        <sz val="10"/>
        <rFont val="黑体"/>
        <charset val="134"/>
      </rPr>
      <t>含腐殖酸增值磷酸二铵生产周期的碳足迹评估</t>
    </r>
    <r>
      <rPr>
        <sz val="10"/>
        <rFont val="Times New Roman"/>
        <charset val="134"/>
      </rPr>
      <t>[J].</t>
    </r>
    <r>
      <rPr>
        <sz val="10"/>
        <rFont val="黑体"/>
        <charset val="134"/>
      </rPr>
      <t>中国农业科学</t>
    </r>
    <r>
      <rPr>
        <sz val="10"/>
        <rFont val="Times New Roman"/>
        <charset val="134"/>
      </rPr>
      <t>,2025,58(19):3946-3958.</t>
    </r>
  </si>
  <si>
    <r>
      <rPr>
        <sz val="10"/>
        <rFont val="黑体"/>
        <charset val="134"/>
      </rPr>
      <t>刘书轶</t>
    </r>
    <r>
      <rPr>
        <sz val="10"/>
        <rFont val="Times New Roman"/>
        <charset val="134"/>
      </rPr>
      <t>.</t>
    </r>
    <r>
      <rPr>
        <sz val="10"/>
        <rFont val="黑体"/>
        <charset val="134"/>
      </rPr>
      <t>丝绸产品生命周期碳足迹量化与评价研究</t>
    </r>
    <r>
      <rPr>
        <sz val="10"/>
        <rFont val="Times New Roman"/>
        <charset val="134"/>
      </rPr>
      <t>[D].</t>
    </r>
    <r>
      <rPr>
        <sz val="10"/>
        <rFont val="黑体"/>
        <charset val="134"/>
      </rPr>
      <t>杭州</t>
    </r>
    <r>
      <rPr>
        <sz val="10"/>
        <rFont val="Times New Roman"/>
        <charset val="134"/>
      </rPr>
      <t>:</t>
    </r>
    <r>
      <rPr>
        <sz val="10"/>
        <rFont val="黑体"/>
        <charset val="134"/>
      </rPr>
      <t>浙江理工大学</t>
    </r>
    <r>
      <rPr>
        <sz val="10"/>
        <rFont val="Times New Roman"/>
        <charset val="134"/>
      </rPr>
      <t>,2023.</t>
    </r>
  </si>
  <si>
    <r>
      <rPr>
        <sz val="10"/>
        <rFont val="黑体"/>
        <charset val="134"/>
      </rPr>
      <t>刘文珊</t>
    </r>
    <r>
      <rPr>
        <sz val="10"/>
        <rFont val="Times New Roman"/>
        <charset val="134"/>
      </rPr>
      <t>,</t>
    </r>
    <r>
      <rPr>
        <sz val="10"/>
        <rFont val="黑体"/>
        <charset val="134"/>
      </rPr>
      <t>吴雄英</t>
    </r>
    <r>
      <rPr>
        <sz val="10"/>
        <rFont val="Times New Roman"/>
        <charset val="134"/>
      </rPr>
      <t>,</t>
    </r>
    <r>
      <rPr>
        <sz val="10"/>
        <rFont val="黑体"/>
        <charset val="134"/>
      </rPr>
      <t>丁雪梅</t>
    </r>
    <r>
      <rPr>
        <sz val="10"/>
        <rFont val="Times New Roman"/>
        <charset val="134"/>
      </rPr>
      <t>.</t>
    </r>
    <r>
      <rPr>
        <sz val="10"/>
        <rFont val="黑体"/>
        <charset val="134"/>
      </rPr>
      <t>毛纱产品工业碳足迹的核算</t>
    </r>
    <r>
      <rPr>
        <sz val="10"/>
        <rFont val="Times New Roman"/>
        <charset val="134"/>
      </rPr>
      <t>[J].</t>
    </r>
    <r>
      <rPr>
        <sz val="10"/>
        <rFont val="黑体"/>
        <charset val="134"/>
      </rPr>
      <t>毛纺科技</t>
    </r>
    <r>
      <rPr>
        <sz val="10"/>
        <rFont val="Times New Roman"/>
        <charset val="134"/>
      </rPr>
      <t>,2015,43(2):57-61.</t>
    </r>
  </si>
  <si>
    <r>
      <rPr>
        <sz val="10"/>
        <rFont val="黑体"/>
        <charset val="134"/>
      </rPr>
      <t>刘昕冉</t>
    </r>
    <r>
      <rPr>
        <sz val="10"/>
        <rFont val="Times New Roman"/>
        <charset val="134"/>
      </rPr>
      <t>,</t>
    </r>
    <r>
      <rPr>
        <sz val="10"/>
        <rFont val="黑体"/>
        <charset val="134"/>
      </rPr>
      <t>付亚波</t>
    </r>
    <r>
      <rPr>
        <sz val="10"/>
        <rFont val="Times New Roman"/>
        <charset val="134"/>
      </rPr>
      <t>,</t>
    </r>
    <r>
      <rPr>
        <sz val="10"/>
        <rFont val="黑体"/>
        <charset val="134"/>
      </rPr>
      <t>许文才</t>
    </r>
    <r>
      <rPr>
        <sz val="10"/>
        <rFont val="Times New Roman"/>
        <charset val="134"/>
      </rPr>
      <t>,</t>
    </r>
    <r>
      <rPr>
        <sz val="10"/>
        <rFont val="黑体"/>
        <charset val="134"/>
      </rPr>
      <t>孟令洋</t>
    </r>
    <r>
      <rPr>
        <sz val="10"/>
        <rFont val="Times New Roman"/>
        <charset val="134"/>
      </rPr>
      <t>.</t>
    </r>
    <r>
      <rPr>
        <sz val="10"/>
        <rFont val="黑体"/>
        <charset val="134"/>
      </rPr>
      <t>玻璃瓶啤酒包装的碳足迹研究</t>
    </r>
    <r>
      <rPr>
        <sz val="10"/>
        <rFont val="Times New Roman"/>
        <charset val="134"/>
      </rPr>
      <t>[J].</t>
    </r>
    <r>
      <rPr>
        <sz val="10"/>
        <rFont val="黑体"/>
        <charset val="134"/>
      </rPr>
      <t>北</t>
    </r>
    <r>
      <rPr>
        <sz val="10"/>
        <rFont val="Times New Roman"/>
        <charset val="134"/>
      </rPr>
      <t xml:space="preserve"> </t>
    </r>
    <r>
      <rPr>
        <sz val="10"/>
        <rFont val="黑体"/>
        <charset val="134"/>
      </rPr>
      <t>京</t>
    </r>
    <r>
      <rPr>
        <sz val="10"/>
        <rFont val="Times New Roman"/>
        <charset val="134"/>
      </rPr>
      <t xml:space="preserve"> </t>
    </r>
    <r>
      <rPr>
        <sz val="10"/>
        <rFont val="黑体"/>
        <charset val="134"/>
      </rPr>
      <t>印</t>
    </r>
    <r>
      <rPr>
        <sz val="10"/>
        <rFont val="Times New Roman"/>
        <charset val="134"/>
      </rPr>
      <t xml:space="preserve"> </t>
    </r>
    <r>
      <rPr>
        <sz val="10"/>
        <rFont val="黑体"/>
        <charset val="134"/>
      </rPr>
      <t>刷</t>
    </r>
    <r>
      <rPr>
        <sz val="10"/>
        <rFont val="Times New Roman"/>
        <charset val="134"/>
      </rPr>
      <t xml:space="preserve"> </t>
    </r>
    <r>
      <rPr>
        <sz val="10"/>
        <rFont val="黑体"/>
        <charset val="134"/>
      </rPr>
      <t>学</t>
    </r>
    <r>
      <rPr>
        <sz val="10"/>
        <rFont val="Times New Roman"/>
        <charset val="134"/>
      </rPr>
      <t xml:space="preserve"> </t>
    </r>
    <r>
      <rPr>
        <sz val="10"/>
        <rFont val="黑体"/>
        <charset val="134"/>
      </rPr>
      <t>院</t>
    </r>
    <r>
      <rPr>
        <sz val="10"/>
        <rFont val="Times New Roman"/>
        <charset val="134"/>
      </rPr>
      <t xml:space="preserve"> </t>
    </r>
    <r>
      <rPr>
        <sz val="10"/>
        <rFont val="黑体"/>
        <charset val="134"/>
      </rPr>
      <t>学</t>
    </r>
    <r>
      <rPr>
        <sz val="10"/>
        <rFont val="Times New Roman"/>
        <charset val="134"/>
      </rPr>
      <t xml:space="preserve"> </t>
    </r>
    <r>
      <rPr>
        <sz val="10"/>
        <rFont val="黑体"/>
        <charset val="134"/>
      </rPr>
      <t>报</t>
    </r>
    <r>
      <rPr>
        <sz val="10"/>
        <rFont val="Times New Roman"/>
        <charset val="134"/>
      </rPr>
      <t xml:space="preserve"> 2011,2011,19(04):23-25.</t>
    </r>
  </si>
  <si>
    <r>
      <rPr>
        <sz val="10"/>
        <rFont val="黑体"/>
        <charset val="134"/>
      </rPr>
      <t>刘子仪</t>
    </r>
    <r>
      <rPr>
        <sz val="10"/>
        <rFont val="Times New Roman"/>
        <charset val="134"/>
      </rPr>
      <t>,</t>
    </r>
    <r>
      <rPr>
        <sz val="10"/>
        <rFont val="黑体"/>
        <charset val="134"/>
      </rPr>
      <t>陈慧娜</t>
    </r>
    <r>
      <rPr>
        <sz val="10"/>
        <rFont val="Times New Roman"/>
        <charset val="134"/>
      </rPr>
      <t>,</t>
    </r>
    <r>
      <rPr>
        <sz val="10"/>
        <rFont val="黑体"/>
        <charset val="134"/>
      </rPr>
      <t>张晓然</t>
    </r>
    <r>
      <rPr>
        <sz val="10"/>
        <rFont val="Times New Roman"/>
        <charset val="134"/>
      </rPr>
      <t>,</t>
    </r>
    <r>
      <rPr>
        <sz val="10"/>
        <rFont val="黑体"/>
        <charset val="134"/>
      </rPr>
      <t>等</t>
    </r>
    <r>
      <rPr>
        <sz val="10"/>
        <rFont val="Times New Roman"/>
        <charset val="134"/>
      </rPr>
      <t>.</t>
    </r>
    <r>
      <rPr>
        <sz val="10"/>
        <rFont val="黑体"/>
        <charset val="134"/>
      </rPr>
      <t>预拌混凝土碳排放因子分析</t>
    </r>
    <r>
      <rPr>
        <sz val="10"/>
        <rFont val="Times New Roman"/>
        <charset val="134"/>
      </rPr>
      <t>[J].</t>
    </r>
    <r>
      <rPr>
        <sz val="10"/>
        <rFont val="黑体"/>
        <charset val="134"/>
      </rPr>
      <t>江西建材</t>
    </r>
    <r>
      <rPr>
        <sz val="10"/>
        <rFont val="Times New Roman"/>
        <charset val="134"/>
      </rPr>
      <t>,2025(4):38-41.</t>
    </r>
  </si>
  <si>
    <r>
      <rPr>
        <sz val="10"/>
        <rFont val="黑体"/>
        <charset val="134"/>
      </rPr>
      <t>鲁海龙</t>
    </r>
    <r>
      <rPr>
        <sz val="10"/>
        <rFont val="Times New Roman"/>
        <charset val="134"/>
      </rPr>
      <t>,</t>
    </r>
    <r>
      <rPr>
        <sz val="10"/>
        <rFont val="黑体"/>
        <charset val="134"/>
      </rPr>
      <t>钱瑾蓉</t>
    </r>
    <r>
      <rPr>
        <sz val="10"/>
        <rFont val="Times New Roman"/>
        <charset val="134"/>
      </rPr>
      <t>,</t>
    </r>
    <r>
      <rPr>
        <sz val="10"/>
        <rFont val="黑体"/>
        <charset val="134"/>
      </rPr>
      <t>杨静雯</t>
    </r>
    <r>
      <rPr>
        <sz val="10"/>
        <rFont val="Times New Roman"/>
        <charset val="134"/>
      </rPr>
      <t>,</t>
    </r>
    <r>
      <rPr>
        <sz val="10"/>
        <rFont val="黑体"/>
        <charset val="134"/>
      </rPr>
      <t>等</t>
    </r>
    <r>
      <rPr>
        <sz val="10"/>
        <rFont val="Times New Roman"/>
        <charset val="134"/>
      </rPr>
      <t>.</t>
    </r>
    <r>
      <rPr>
        <sz val="10"/>
        <rFont val="黑体"/>
        <charset val="134"/>
      </rPr>
      <t>我国油脂加工行业碳排放及认证现状</t>
    </r>
    <r>
      <rPr>
        <sz val="10"/>
        <rFont val="Times New Roman"/>
        <charset val="134"/>
      </rPr>
      <t>[J].</t>
    </r>
    <r>
      <rPr>
        <sz val="10"/>
        <rFont val="黑体"/>
        <charset val="134"/>
      </rPr>
      <t>中国油脂</t>
    </r>
    <r>
      <rPr>
        <sz val="10"/>
        <rFont val="Times New Roman"/>
        <charset val="134"/>
      </rPr>
      <t>,2023,48(3):52-55.</t>
    </r>
  </si>
  <si>
    <r>
      <rPr>
        <sz val="10"/>
        <rFont val="黑体"/>
        <charset val="134"/>
      </rPr>
      <t>吕晨</t>
    </r>
    <r>
      <rPr>
        <sz val="10"/>
        <rFont val="Times New Roman"/>
        <charset val="134"/>
      </rPr>
      <t>,</t>
    </r>
    <r>
      <rPr>
        <sz val="10"/>
        <rFont val="黑体"/>
        <charset val="134"/>
      </rPr>
      <t>刘浩</t>
    </r>
    <r>
      <rPr>
        <sz val="10"/>
        <rFont val="Times New Roman"/>
        <charset val="134"/>
      </rPr>
      <t>,</t>
    </r>
    <r>
      <rPr>
        <sz val="10"/>
        <rFont val="黑体"/>
        <charset val="134"/>
      </rPr>
      <t>徐少东</t>
    </r>
    <r>
      <rPr>
        <sz val="10"/>
        <rFont val="Times New Roman"/>
        <charset val="134"/>
      </rPr>
      <t>,</t>
    </r>
    <r>
      <rPr>
        <sz val="10"/>
        <rFont val="黑体"/>
        <charset val="134"/>
      </rPr>
      <t>等</t>
    </r>
    <r>
      <rPr>
        <sz val="10"/>
        <rFont val="Times New Roman"/>
        <charset val="134"/>
      </rPr>
      <t>.</t>
    </r>
    <r>
      <rPr>
        <sz val="10"/>
        <rFont val="黑体"/>
        <charset val="134"/>
      </rPr>
      <t>基于飞行阶段的精细化航空二氧化碳排放因子研究</t>
    </r>
    <r>
      <rPr>
        <sz val="10"/>
        <rFont val="Times New Roman"/>
        <charset val="134"/>
      </rPr>
      <t>[J].</t>
    </r>
    <r>
      <rPr>
        <sz val="10"/>
        <rFont val="黑体"/>
        <charset val="134"/>
      </rPr>
      <t>气候变化研究进展</t>
    </r>
    <r>
      <rPr>
        <sz val="10"/>
        <rFont val="Times New Roman"/>
        <charset val="134"/>
      </rPr>
      <t>,2022,18(2):196-204.</t>
    </r>
  </si>
  <si>
    <r>
      <rPr>
        <sz val="10"/>
        <rFont val="黑体"/>
        <charset val="134"/>
      </rPr>
      <t>罗怀良</t>
    </r>
    <r>
      <rPr>
        <sz val="10"/>
        <rFont val="Times New Roman"/>
        <charset val="134"/>
      </rPr>
      <t>.</t>
    </r>
    <r>
      <rPr>
        <sz val="10"/>
        <rFont val="黑体"/>
        <charset val="134"/>
      </rPr>
      <t>山地丘陵农产品主产区主要作物碳足迹及碳排放研究</t>
    </r>
    <r>
      <rPr>
        <sz val="10"/>
        <rFont val="Times New Roman"/>
        <charset val="134"/>
      </rPr>
      <t>--</t>
    </r>
    <r>
      <rPr>
        <sz val="10"/>
        <rFont val="黑体"/>
        <charset val="134"/>
      </rPr>
      <t>以四川省洪雅、开江、盐亭和兴文</t>
    </r>
    <r>
      <rPr>
        <sz val="10"/>
        <rFont val="Times New Roman"/>
        <charset val="134"/>
      </rPr>
      <t>4</t>
    </r>
    <r>
      <rPr>
        <sz val="10"/>
        <rFont val="黑体"/>
        <charset val="134"/>
      </rPr>
      <t>县为例</t>
    </r>
    <r>
      <rPr>
        <sz val="10"/>
        <rFont val="Times New Roman"/>
        <charset val="134"/>
      </rPr>
      <t>[J].</t>
    </r>
    <r>
      <rPr>
        <sz val="10"/>
        <rFont val="黑体"/>
        <charset val="134"/>
      </rPr>
      <t>作物研究</t>
    </r>
    <r>
      <rPr>
        <sz val="10"/>
        <rFont val="Times New Roman"/>
        <charset val="134"/>
      </rPr>
      <t>,2023,37(06):634-641.</t>
    </r>
  </si>
  <si>
    <r>
      <rPr>
        <sz val="10"/>
        <rFont val="黑体"/>
        <charset val="134"/>
      </rPr>
      <t>罗仁英</t>
    </r>
    <r>
      <rPr>
        <sz val="10"/>
        <rFont val="Times New Roman"/>
        <charset val="134"/>
      </rPr>
      <t>.</t>
    </r>
    <r>
      <rPr>
        <sz val="10"/>
        <rFont val="黑体"/>
        <charset val="134"/>
      </rPr>
      <t>煤制氢气生命周期碳足迹研究</t>
    </r>
    <r>
      <rPr>
        <sz val="10"/>
        <rFont val="Times New Roman"/>
        <charset val="134"/>
      </rPr>
      <t>[D].</t>
    </r>
    <r>
      <rPr>
        <sz val="10"/>
        <rFont val="黑体"/>
        <charset val="134"/>
      </rPr>
      <t>北京</t>
    </r>
    <r>
      <rPr>
        <sz val="10"/>
        <rFont val="Times New Roman"/>
        <charset val="134"/>
      </rPr>
      <t>:</t>
    </r>
    <r>
      <rPr>
        <sz val="10"/>
        <rFont val="黑体"/>
        <charset val="134"/>
      </rPr>
      <t>中国石油大学</t>
    </r>
    <r>
      <rPr>
        <sz val="10"/>
        <rFont val="Times New Roman"/>
        <charset val="134"/>
      </rPr>
      <t>(</t>
    </r>
    <r>
      <rPr>
        <sz val="10"/>
        <rFont val="黑体"/>
        <charset val="134"/>
      </rPr>
      <t>北京</t>
    </r>
    <r>
      <rPr>
        <sz val="10"/>
        <rFont val="Times New Roman"/>
        <charset val="134"/>
      </rPr>
      <t>),2020.</t>
    </r>
  </si>
  <si>
    <r>
      <rPr>
        <sz val="10"/>
        <rFont val="黑体"/>
        <charset val="134"/>
      </rPr>
      <t>马国淞</t>
    </r>
    <r>
      <rPr>
        <sz val="10"/>
        <rFont val="Times New Roman"/>
        <charset val="134"/>
      </rPr>
      <t>,</t>
    </r>
    <r>
      <rPr>
        <sz val="10"/>
        <rFont val="黑体"/>
        <charset val="134"/>
      </rPr>
      <t>段茂盛</t>
    </r>
    <r>
      <rPr>
        <sz val="10"/>
        <rFont val="Times New Roman"/>
        <charset val="134"/>
      </rPr>
      <t xml:space="preserve">. </t>
    </r>
    <r>
      <rPr>
        <sz val="10"/>
        <rFont val="黑体"/>
        <charset val="134"/>
      </rPr>
      <t>煤炭产品碳足迹评估研究综述</t>
    </r>
    <r>
      <rPr>
        <sz val="10"/>
        <rFont val="Times New Roman"/>
        <charset val="134"/>
      </rPr>
      <t xml:space="preserve"> [J]. </t>
    </r>
    <r>
      <rPr>
        <sz val="10"/>
        <rFont val="黑体"/>
        <charset val="134"/>
      </rPr>
      <t>资源科学</t>
    </r>
    <r>
      <rPr>
        <sz val="10"/>
        <rFont val="Times New Roman"/>
        <charset val="134"/>
      </rPr>
      <t>, 2026, 48 (5): 1077-1088.</t>
    </r>
  </si>
  <si>
    <r>
      <rPr>
        <sz val="10"/>
        <rFont val="黑体"/>
        <charset val="134"/>
      </rPr>
      <t>马国淞</t>
    </r>
    <r>
      <rPr>
        <sz val="10"/>
        <rFont val="Times New Roman"/>
        <charset val="134"/>
      </rPr>
      <t>,</t>
    </r>
    <r>
      <rPr>
        <sz val="10"/>
        <rFont val="黑体"/>
        <charset val="134"/>
      </rPr>
      <t>罗崇佳</t>
    </r>
    <r>
      <rPr>
        <sz val="10"/>
        <rFont val="Times New Roman"/>
        <charset val="134"/>
      </rPr>
      <t>,</t>
    </r>
    <r>
      <rPr>
        <sz val="10"/>
        <rFont val="黑体"/>
        <charset val="134"/>
      </rPr>
      <t>廖舫仪</t>
    </r>
    <r>
      <rPr>
        <sz val="10"/>
        <rFont val="Times New Roman"/>
        <charset val="134"/>
      </rPr>
      <t>,</t>
    </r>
    <r>
      <rPr>
        <sz val="10"/>
        <rFont val="黑体"/>
        <charset val="134"/>
      </rPr>
      <t>等</t>
    </r>
    <r>
      <rPr>
        <sz val="10"/>
        <rFont val="Times New Roman"/>
        <charset val="134"/>
      </rPr>
      <t xml:space="preserve">. </t>
    </r>
    <r>
      <rPr>
        <sz val="10"/>
        <rFont val="黑体"/>
        <charset val="134"/>
      </rPr>
      <t>中国煤炭产品碳足迹评估</t>
    </r>
    <r>
      <rPr>
        <sz val="10"/>
        <rFont val="Times New Roman"/>
        <charset val="134"/>
      </rPr>
      <t xml:space="preserve"> [J/OL]. </t>
    </r>
    <r>
      <rPr>
        <sz val="10"/>
        <rFont val="黑体"/>
        <charset val="134"/>
      </rPr>
      <t>中国环境科学</t>
    </r>
    <r>
      <rPr>
        <sz val="10"/>
        <rFont val="Times New Roman"/>
        <charset val="134"/>
      </rPr>
      <t>, 1-14[2026-08-01]. https://doi.org/10.19674/j.cnki.issn1000-6923.20260721.002.</t>
    </r>
  </si>
  <si>
    <r>
      <rPr>
        <sz val="10"/>
        <rFont val="黑体"/>
        <charset val="134"/>
      </rPr>
      <t>马捷</t>
    </r>
    <r>
      <rPr>
        <sz val="10"/>
        <rFont val="Times New Roman"/>
        <charset val="134"/>
      </rPr>
      <t>,</t>
    </r>
    <r>
      <rPr>
        <sz val="10"/>
        <rFont val="黑体"/>
        <charset val="134"/>
      </rPr>
      <t>王垚</t>
    </r>
    <r>
      <rPr>
        <sz val="10"/>
        <rFont val="Times New Roman"/>
        <charset val="134"/>
      </rPr>
      <t>,</t>
    </r>
    <r>
      <rPr>
        <sz val="10"/>
        <rFont val="黑体"/>
        <charset val="134"/>
      </rPr>
      <t>金涌</t>
    </r>
    <r>
      <rPr>
        <sz val="10"/>
        <rFont val="Times New Roman"/>
        <charset val="134"/>
      </rPr>
      <t>.</t>
    </r>
    <r>
      <rPr>
        <sz val="10"/>
        <rFont val="黑体"/>
        <charset val="134"/>
      </rPr>
      <t>秸秆基建筑保温材料的节能减排分析</t>
    </r>
    <r>
      <rPr>
        <sz val="10"/>
        <rFont val="Times New Roman"/>
        <charset val="134"/>
      </rPr>
      <t>[J].</t>
    </r>
    <r>
      <rPr>
        <sz val="10"/>
        <rFont val="黑体"/>
        <charset val="134"/>
      </rPr>
      <t>生态与农村环境学报</t>
    </r>
    <r>
      <rPr>
        <sz val="10"/>
        <rFont val="Times New Roman"/>
        <charset val="134"/>
      </rPr>
      <t>,2010,26(05):430-435.</t>
    </r>
  </si>
  <si>
    <r>
      <rPr>
        <sz val="10"/>
        <rFont val="黑体"/>
        <charset val="134"/>
      </rPr>
      <t>马玉莲</t>
    </r>
    <r>
      <rPr>
        <sz val="10"/>
        <rFont val="Times New Roman"/>
        <charset val="134"/>
      </rPr>
      <t>,</t>
    </r>
    <r>
      <rPr>
        <sz val="10"/>
        <rFont val="黑体"/>
        <charset val="134"/>
      </rPr>
      <t>忻仕海</t>
    </r>
    <r>
      <rPr>
        <sz val="10"/>
        <rFont val="Times New Roman"/>
        <charset val="134"/>
      </rPr>
      <t>.</t>
    </r>
    <r>
      <rPr>
        <sz val="10"/>
        <rFont val="黑体"/>
        <charset val="134"/>
      </rPr>
      <t>碳足迹评价方法学在</t>
    </r>
    <r>
      <rPr>
        <sz val="10"/>
        <rFont val="Times New Roman"/>
        <charset val="134"/>
      </rPr>
      <t>PVC</t>
    </r>
    <r>
      <rPr>
        <sz val="10"/>
        <rFont val="黑体"/>
        <charset val="134"/>
      </rPr>
      <t>产品中的应用</t>
    </r>
    <r>
      <rPr>
        <sz val="10"/>
        <rFont val="Times New Roman"/>
        <charset val="134"/>
      </rPr>
      <t>[J].</t>
    </r>
    <r>
      <rPr>
        <sz val="10"/>
        <rFont val="黑体"/>
        <charset val="134"/>
      </rPr>
      <t>氯碱工业</t>
    </r>
    <r>
      <rPr>
        <sz val="10"/>
        <rFont val="Times New Roman"/>
        <charset val="134"/>
      </rPr>
      <t>,2011,47(1):1-6.</t>
    </r>
  </si>
  <si>
    <r>
      <rPr>
        <sz val="10"/>
        <rFont val="黑体"/>
        <charset val="134"/>
      </rPr>
      <t>煤炭科学技术研究院有限公司</t>
    </r>
    <r>
      <rPr>
        <sz val="10"/>
        <rFont val="Times New Roman"/>
        <charset val="134"/>
      </rPr>
      <t>.</t>
    </r>
    <r>
      <rPr>
        <sz val="10"/>
        <rFont val="黑体"/>
        <charset val="134"/>
      </rPr>
      <t>煤化工单位产品能源消耗限额</t>
    </r>
    <r>
      <rPr>
        <sz val="10"/>
        <rFont val="Times New Roman"/>
        <charset val="134"/>
      </rPr>
      <t>(</t>
    </r>
    <r>
      <rPr>
        <sz val="10"/>
        <rFont val="黑体"/>
        <charset val="134"/>
      </rPr>
      <t>征求意见稿</t>
    </r>
    <r>
      <rPr>
        <sz val="10"/>
        <rFont val="Times New Roman"/>
        <charset val="134"/>
      </rPr>
      <t>)[S/OL].2020.</t>
    </r>
  </si>
  <si>
    <r>
      <rPr>
        <sz val="10"/>
        <rFont val="黑体"/>
        <charset val="134"/>
      </rPr>
      <t>孟一鸣</t>
    </r>
    <r>
      <rPr>
        <sz val="10"/>
        <rFont val="Times New Roman"/>
        <charset val="134"/>
      </rPr>
      <t>,</t>
    </r>
    <r>
      <rPr>
        <sz val="10"/>
        <rFont val="黑体"/>
        <charset val="134"/>
      </rPr>
      <t>龚先政</t>
    </r>
    <r>
      <rPr>
        <sz val="10"/>
        <rFont val="Times New Roman"/>
        <charset val="134"/>
      </rPr>
      <t>,</t>
    </r>
    <r>
      <rPr>
        <sz val="10"/>
        <rFont val="黑体"/>
        <charset val="134"/>
      </rPr>
      <t>周丽玮</t>
    </r>
    <r>
      <rPr>
        <sz val="10"/>
        <rFont val="Times New Roman"/>
        <charset val="134"/>
      </rPr>
      <t>.</t>
    </r>
    <r>
      <rPr>
        <sz val="10"/>
        <rFont val="黑体"/>
        <charset val="134"/>
      </rPr>
      <t>玻璃纤维产品的环境影响评价</t>
    </r>
    <r>
      <rPr>
        <sz val="10"/>
        <rFont val="Times New Roman"/>
        <charset val="134"/>
      </rPr>
      <t>[J].</t>
    </r>
    <r>
      <rPr>
        <sz val="10"/>
        <rFont val="黑体"/>
        <charset val="134"/>
      </rPr>
      <t>中国建材科技</t>
    </r>
    <r>
      <rPr>
        <sz val="10"/>
        <rFont val="Times New Roman"/>
        <charset val="134"/>
      </rPr>
      <t>,2023,32(6):43-50.</t>
    </r>
  </si>
  <si>
    <r>
      <rPr>
        <sz val="10"/>
        <rFont val="黑体"/>
        <charset val="134"/>
      </rPr>
      <t>苗纪奎</t>
    </r>
    <r>
      <rPr>
        <sz val="10"/>
        <rFont val="Times New Roman"/>
        <charset val="134"/>
      </rPr>
      <t>,</t>
    </r>
    <r>
      <rPr>
        <sz val="10"/>
        <rFont val="黑体"/>
        <charset val="134"/>
      </rPr>
      <t>单后壮</t>
    </r>
    <r>
      <rPr>
        <sz val="10"/>
        <rFont val="Times New Roman"/>
        <charset val="134"/>
      </rPr>
      <t>,</t>
    </r>
    <r>
      <rPr>
        <sz val="10"/>
        <rFont val="黑体"/>
        <charset val="134"/>
      </rPr>
      <t>陈亚楠</t>
    </r>
    <r>
      <rPr>
        <sz val="10"/>
        <rFont val="Times New Roman"/>
        <charset val="134"/>
      </rPr>
      <t>.</t>
    </r>
    <r>
      <rPr>
        <sz val="10"/>
        <rFont val="黑体"/>
        <charset val="134"/>
      </rPr>
      <t>寒冷地区装配式外墙系统的生命周期碳排放研究</t>
    </r>
    <r>
      <rPr>
        <sz val="10"/>
        <rFont val="Times New Roman"/>
        <charset val="134"/>
      </rPr>
      <t>[J].</t>
    </r>
    <r>
      <rPr>
        <sz val="10"/>
        <rFont val="黑体"/>
        <charset val="134"/>
      </rPr>
      <t>建筑节能</t>
    </r>
    <r>
      <rPr>
        <sz val="10"/>
        <rFont val="Times New Roman"/>
        <charset val="134"/>
      </rPr>
      <t>(</t>
    </r>
    <r>
      <rPr>
        <sz val="10"/>
        <rFont val="黑体"/>
        <charset val="134"/>
      </rPr>
      <t>中英文</t>
    </r>
    <r>
      <rPr>
        <sz val="10"/>
        <rFont val="Times New Roman"/>
        <charset val="134"/>
      </rPr>
      <t>),2026,54(1):26-32.</t>
    </r>
  </si>
  <si>
    <r>
      <rPr>
        <sz val="10"/>
        <rFont val="黑体"/>
        <charset val="134"/>
      </rPr>
      <t>宁可</t>
    </r>
    <r>
      <rPr>
        <sz val="10"/>
        <rFont val="Times New Roman"/>
        <charset val="134"/>
      </rPr>
      <t>,</t>
    </r>
    <r>
      <rPr>
        <sz val="10"/>
        <rFont val="黑体"/>
        <charset val="134"/>
      </rPr>
      <t>孙晓峰</t>
    </r>
    <r>
      <rPr>
        <sz val="10"/>
        <rFont val="Times New Roman"/>
        <charset val="134"/>
      </rPr>
      <t>.</t>
    </r>
    <r>
      <rPr>
        <sz val="10"/>
        <rFont val="黑体"/>
        <charset val="134"/>
      </rPr>
      <t>玻璃器皿碳足迹核算与减碳路径研究</t>
    </r>
    <r>
      <rPr>
        <sz val="10"/>
        <rFont val="Times New Roman"/>
        <charset val="134"/>
      </rPr>
      <t>[J].</t>
    </r>
    <r>
      <rPr>
        <sz val="10"/>
        <rFont val="黑体"/>
        <charset val="134"/>
      </rPr>
      <t>玻璃</t>
    </r>
    <r>
      <rPr>
        <sz val="10"/>
        <rFont val="Times New Roman"/>
        <charset val="134"/>
      </rPr>
      <t>,2026,53(1):15-22.</t>
    </r>
  </si>
  <si>
    <r>
      <rPr>
        <sz val="10"/>
        <rFont val="黑体"/>
        <charset val="134"/>
      </rPr>
      <t>潘生林</t>
    </r>
    <r>
      <rPr>
        <sz val="10"/>
        <rFont val="Times New Roman"/>
        <charset val="134"/>
      </rPr>
      <t>,</t>
    </r>
    <r>
      <rPr>
        <sz val="10"/>
        <rFont val="黑体"/>
        <charset val="134"/>
      </rPr>
      <t>封亚辉</t>
    </r>
    <r>
      <rPr>
        <sz val="10"/>
        <rFont val="Times New Roman"/>
        <charset val="134"/>
      </rPr>
      <t>,</t>
    </r>
    <r>
      <rPr>
        <sz val="10"/>
        <rFont val="黑体"/>
        <charset val="134"/>
      </rPr>
      <t>查燕青</t>
    </r>
    <r>
      <rPr>
        <sz val="10"/>
        <rFont val="Times New Roman"/>
        <charset val="134"/>
      </rPr>
      <t>,</t>
    </r>
    <r>
      <rPr>
        <sz val="10"/>
        <rFont val="黑体"/>
        <charset val="134"/>
      </rPr>
      <t>杨贵斌</t>
    </r>
    <r>
      <rPr>
        <sz val="10"/>
        <rFont val="Times New Roman"/>
        <charset val="134"/>
      </rPr>
      <t>,</t>
    </r>
    <r>
      <rPr>
        <sz val="10"/>
        <rFont val="黑体"/>
        <charset val="134"/>
      </rPr>
      <t>严文勋</t>
    </r>
    <r>
      <rPr>
        <sz val="10"/>
        <rFont val="Times New Roman"/>
        <charset val="134"/>
      </rPr>
      <t>,</t>
    </r>
    <r>
      <rPr>
        <sz val="10"/>
        <rFont val="黑体"/>
        <charset val="134"/>
      </rPr>
      <t>戴东情</t>
    </r>
    <r>
      <rPr>
        <sz val="10"/>
        <rFont val="Times New Roman"/>
        <charset val="134"/>
      </rPr>
      <t>,</t>
    </r>
    <r>
      <rPr>
        <sz val="10"/>
        <rFont val="黑体"/>
        <charset val="134"/>
      </rPr>
      <t>许仁富</t>
    </r>
    <r>
      <rPr>
        <sz val="10"/>
        <rFont val="Times New Roman"/>
        <charset val="134"/>
      </rPr>
      <t>.</t>
    </r>
    <r>
      <rPr>
        <sz val="10"/>
        <rFont val="黑体"/>
        <charset val="134"/>
      </rPr>
      <t>跨境再生</t>
    </r>
    <r>
      <rPr>
        <sz val="10"/>
        <rFont val="Times New Roman"/>
        <charset val="134"/>
      </rPr>
      <t>HDPE</t>
    </r>
    <r>
      <rPr>
        <sz val="10"/>
        <rFont val="黑体"/>
        <charset val="134"/>
      </rPr>
      <t>生产塑料罐包装的碳足迹评价研究</t>
    </r>
    <r>
      <rPr>
        <sz val="10"/>
        <rFont val="Times New Roman"/>
        <charset val="134"/>
      </rPr>
      <t>[J].</t>
    </r>
    <r>
      <rPr>
        <sz val="10"/>
        <rFont val="黑体"/>
        <charset val="134"/>
      </rPr>
      <t>包装工程</t>
    </r>
    <r>
      <rPr>
        <sz val="10"/>
        <rFont val="Times New Roman"/>
        <charset val="134"/>
      </rPr>
      <t>,2021,42(23):1-7.</t>
    </r>
  </si>
  <si>
    <r>
      <rPr>
        <sz val="10"/>
        <rFont val="黑体"/>
        <charset val="134"/>
      </rPr>
      <t>皮阳雪</t>
    </r>
    <r>
      <rPr>
        <sz val="10"/>
        <rFont val="Times New Roman"/>
        <charset val="134"/>
      </rPr>
      <t>,</t>
    </r>
    <r>
      <rPr>
        <sz val="10"/>
        <rFont val="黑体"/>
        <charset val="134"/>
      </rPr>
      <t>陈海生</t>
    </r>
    <r>
      <rPr>
        <sz val="10"/>
        <rFont val="Times New Roman"/>
        <charset val="134"/>
      </rPr>
      <t>,</t>
    </r>
    <r>
      <rPr>
        <sz val="10"/>
        <rFont val="黑体"/>
        <charset val="134"/>
      </rPr>
      <t>熊立贵</t>
    </r>
    <r>
      <rPr>
        <sz val="10"/>
        <rFont val="Times New Roman"/>
        <charset val="134"/>
      </rPr>
      <t>,</t>
    </r>
    <r>
      <rPr>
        <sz val="10"/>
        <rFont val="黑体"/>
        <charset val="134"/>
      </rPr>
      <t>李</t>
    </r>
    <r>
      <rPr>
        <sz val="10"/>
        <rFont val="Times New Roman"/>
        <charset val="134"/>
      </rPr>
      <t xml:space="preserve"> </t>
    </r>
    <r>
      <rPr>
        <sz val="10"/>
        <rFont val="黑体"/>
        <charset val="134"/>
      </rPr>
      <t>娜</t>
    </r>
    <r>
      <rPr>
        <sz val="10"/>
        <rFont val="Times New Roman"/>
        <charset val="134"/>
      </rPr>
      <t>.</t>
    </r>
    <r>
      <rPr>
        <sz val="10"/>
        <rFont val="黑体"/>
        <charset val="134"/>
      </rPr>
      <t>印刷服务碳足迹评价方法及碳排放计算器的开发</t>
    </r>
    <r>
      <rPr>
        <sz val="10"/>
        <rFont val="Times New Roman"/>
        <charset val="134"/>
      </rPr>
      <t>[J].</t>
    </r>
    <r>
      <rPr>
        <sz val="10"/>
        <rFont val="黑体"/>
        <charset val="134"/>
      </rPr>
      <t>包</t>
    </r>
    <r>
      <rPr>
        <sz val="10"/>
        <rFont val="Times New Roman"/>
        <charset val="134"/>
      </rPr>
      <t xml:space="preserve"> </t>
    </r>
    <r>
      <rPr>
        <sz val="10"/>
        <rFont val="黑体"/>
        <charset val="134"/>
      </rPr>
      <t>装</t>
    </r>
    <r>
      <rPr>
        <sz val="10"/>
        <rFont val="Times New Roman"/>
        <charset val="134"/>
      </rPr>
      <t xml:space="preserve"> </t>
    </r>
    <r>
      <rPr>
        <sz val="10"/>
        <rFont val="黑体"/>
        <charset val="134"/>
      </rPr>
      <t>学</t>
    </r>
    <r>
      <rPr>
        <sz val="10"/>
        <rFont val="Times New Roman"/>
        <charset val="134"/>
      </rPr>
      <t xml:space="preserve"> </t>
    </r>
    <r>
      <rPr>
        <sz val="10"/>
        <rFont val="黑体"/>
        <charset val="134"/>
      </rPr>
      <t>报</t>
    </r>
    <r>
      <rPr>
        <sz val="10"/>
        <rFont val="Times New Roman"/>
        <charset val="134"/>
      </rPr>
      <t>,2015,7(04):35-40.</t>
    </r>
  </si>
  <si>
    <r>
      <rPr>
        <sz val="10"/>
        <rFont val="黑体"/>
        <charset val="134"/>
      </rPr>
      <t>清华大学建筑节能研究中心</t>
    </r>
    <r>
      <rPr>
        <sz val="10"/>
        <rFont val="Times New Roman"/>
        <charset val="134"/>
      </rPr>
      <t>.</t>
    </r>
    <r>
      <rPr>
        <sz val="10"/>
        <rFont val="黑体"/>
        <charset val="134"/>
      </rPr>
      <t>中国建筑节能年度发展研究报告</t>
    </r>
    <r>
      <rPr>
        <sz val="10"/>
        <rFont val="Times New Roman"/>
        <charset val="134"/>
      </rPr>
      <t>2026[M].</t>
    </r>
    <r>
      <rPr>
        <sz val="10"/>
        <rFont val="黑体"/>
        <charset val="134"/>
      </rPr>
      <t>北京</t>
    </r>
    <r>
      <rPr>
        <sz val="10"/>
        <rFont val="Times New Roman"/>
        <charset val="134"/>
      </rPr>
      <t>:</t>
    </r>
    <r>
      <rPr>
        <sz val="10"/>
        <rFont val="黑体"/>
        <charset val="134"/>
      </rPr>
      <t>中国建筑工业出版社</t>
    </r>
    <r>
      <rPr>
        <sz val="10"/>
        <rFont val="Times New Roman"/>
        <charset val="134"/>
      </rPr>
      <t>,2026.</t>
    </r>
  </si>
  <si>
    <r>
      <rPr>
        <sz val="10"/>
        <rFont val="黑体"/>
        <charset val="134"/>
      </rPr>
      <t>曲子文</t>
    </r>
    <r>
      <rPr>
        <sz val="10"/>
        <rFont val="Times New Roman"/>
        <charset val="134"/>
      </rPr>
      <t>,</t>
    </r>
    <r>
      <rPr>
        <sz val="10"/>
        <rFont val="黑体"/>
        <charset val="134"/>
      </rPr>
      <t>金苗苗</t>
    </r>
    <r>
      <rPr>
        <sz val="10"/>
        <rFont val="Times New Roman"/>
        <charset val="134"/>
      </rPr>
      <t>.</t>
    </r>
    <r>
      <rPr>
        <sz val="10"/>
        <rFont val="黑体"/>
        <charset val="134"/>
      </rPr>
      <t>基于</t>
    </r>
    <r>
      <rPr>
        <sz val="10"/>
        <rFont val="Times New Roman"/>
        <charset val="134"/>
      </rPr>
      <t>“</t>
    </r>
    <r>
      <rPr>
        <sz val="10"/>
        <rFont val="黑体"/>
        <charset val="134"/>
      </rPr>
      <t>两山</t>
    </r>
    <r>
      <rPr>
        <sz val="10"/>
        <rFont val="Times New Roman"/>
        <charset val="134"/>
      </rPr>
      <t>”</t>
    </r>
    <r>
      <rPr>
        <sz val="10"/>
        <rFont val="黑体"/>
        <charset val="134"/>
      </rPr>
      <t>理念的安吉白茶碳足迹评估研究</t>
    </r>
    <r>
      <rPr>
        <sz val="10"/>
        <rFont val="Times New Roman"/>
        <charset val="134"/>
      </rPr>
      <t>[J].</t>
    </r>
    <r>
      <rPr>
        <sz val="10"/>
        <rFont val="黑体"/>
        <charset val="134"/>
      </rPr>
      <t>湖北农业科学</t>
    </r>
    <r>
      <rPr>
        <sz val="10"/>
        <rFont val="Times New Roman"/>
        <charset val="134"/>
      </rPr>
      <t>,2022,61(22):53-56,88.</t>
    </r>
  </si>
  <si>
    <r>
      <rPr>
        <sz val="10"/>
        <rFont val="黑体"/>
        <charset val="134"/>
      </rPr>
      <t>任世华</t>
    </r>
    <r>
      <rPr>
        <sz val="10"/>
        <rFont val="Times New Roman"/>
        <charset val="134"/>
      </rPr>
      <t>,</t>
    </r>
    <r>
      <rPr>
        <sz val="10"/>
        <rFont val="黑体"/>
        <charset val="134"/>
      </rPr>
      <t>谢亚辰</t>
    </r>
    <r>
      <rPr>
        <sz val="10"/>
        <rFont val="Times New Roman"/>
        <charset val="134"/>
      </rPr>
      <t>,</t>
    </r>
    <r>
      <rPr>
        <sz val="10"/>
        <rFont val="黑体"/>
        <charset val="134"/>
      </rPr>
      <t>焦小淼</t>
    </r>
    <r>
      <rPr>
        <sz val="10"/>
        <rFont val="Times New Roman"/>
        <charset val="134"/>
      </rPr>
      <t>,</t>
    </r>
    <r>
      <rPr>
        <sz val="10"/>
        <rFont val="黑体"/>
        <charset val="134"/>
      </rPr>
      <t>等</t>
    </r>
    <r>
      <rPr>
        <sz val="10"/>
        <rFont val="Times New Roman"/>
        <charset val="134"/>
      </rPr>
      <t xml:space="preserve">. </t>
    </r>
    <r>
      <rPr>
        <sz val="10"/>
        <rFont val="黑体"/>
        <charset val="134"/>
      </rPr>
      <t>煤炭开发过程碳排放特征及碳中和发展的技术途径</t>
    </r>
    <r>
      <rPr>
        <sz val="10"/>
        <rFont val="Times New Roman"/>
        <charset val="134"/>
      </rPr>
      <t xml:space="preserve"> [J]. </t>
    </r>
    <r>
      <rPr>
        <sz val="10"/>
        <rFont val="黑体"/>
        <charset val="134"/>
      </rPr>
      <t>工程科学与技术</t>
    </r>
    <r>
      <rPr>
        <sz val="10"/>
        <rFont val="Times New Roman"/>
        <charset val="134"/>
      </rPr>
      <t xml:space="preserve">, 2022, 54 (1): 60-68. </t>
    </r>
  </si>
  <si>
    <r>
      <rPr>
        <sz val="10"/>
        <rFont val="黑体"/>
        <charset val="134"/>
      </rPr>
      <t>容耀坤</t>
    </r>
    <r>
      <rPr>
        <sz val="10"/>
        <rFont val="Times New Roman"/>
        <charset val="134"/>
      </rPr>
      <t>.</t>
    </r>
    <r>
      <rPr>
        <sz val="10"/>
        <rFont val="黑体"/>
        <charset val="134"/>
      </rPr>
      <t>冷藏饮品生产与物流碳足迹研究</t>
    </r>
    <r>
      <rPr>
        <sz val="10"/>
        <rFont val="Times New Roman"/>
        <charset val="134"/>
      </rPr>
      <t>[D].</t>
    </r>
    <r>
      <rPr>
        <sz val="10"/>
        <rFont val="黑体"/>
        <charset val="134"/>
      </rPr>
      <t>杭州</t>
    </r>
    <r>
      <rPr>
        <sz val="10"/>
        <rFont val="Times New Roman"/>
        <charset val="134"/>
      </rPr>
      <t>:</t>
    </r>
    <r>
      <rPr>
        <sz val="10"/>
        <rFont val="黑体"/>
        <charset val="134"/>
      </rPr>
      <t>浙江理工大学</t>
    </r>
    <r>
      <rPr>
        <sz val="10"/>
        <rFont val="Times New Roman"/>
        <charset val="134"/>
      </rPr>
      <t>,2019.</t>
    </r>
  </si>
  <si>
    <r>
      <rPr>
        <sz val="10"/>
        <rFont val="黑体"/>
        <charset val="134"/>
      </rPr>
      <t>山东南山铝业股份有限公司</t>
    </r>
    <r>
      <rPr>
        <sz val="10"/>
        <rFont val="Times New Roman"/>
        <charset val="134"/>
      </rPr>
      <t>.</t>
    </r>
    <r>
      <rPr>
        <sz val="10"/>
        <rFont val="黑体"/>
        <charset val="134"/>
      </rPr>
      <t>温室气体排放目标及实施计划</t>
    </r>
    <r>
      <rPr>
        <sz val="10"/>
        <rFont val="Times New Roman"/>
        <charset val="134"/>
      </rPr>
      <t>[R/OL].</t>
    </r>
  </si>
  <si>
    <r>
      <rPr>
        <sz val="10"/>
        <rFont val="黑体"/>
        <charset val="134"/>
      </rPr>
      <t>邵安</t>
    </r>
    <r>
      <rPr>
        <sz val="10"/>
        <rFont val="Times New Roman"/>
        <charset val="134"/>
      </rPr>
      <t>,</t>
    </r>
    <r>
      <rPr>
        <sz val="10"/>
        <rFont val="黑体"/>
        <charset val="134"/>
      </rPr>
      <t>黄海飞</t>
    </r>
    <r>
      <rPr>
        <sz val="10"/>
        <rFont val="Times New Roman"/>
        <charset val="134"/>
      </rPr>
      <t>.</t>
    </r>
    <r>
      <rPr>
        <sz val="10"/>
        <rFont val="黑体"/>
        <charset val="134"/>
      </rPr>
      <t>基于碳排放足迹的轮胎生产过程节能降碳技术研究与应用</t>
    </r>
    <r>
      <rPr>
        <sz val="10"/>
        <rFont val="Times New Roman"/>
        <charset val="134"/>
      </rPr>
      <t>[J].</t>
    </r>
    <r>
      <rPr>
        <sz val="10"/>
        <rFont val="黑体"/>
        <charset val="134"/>
      </rPr>
      <t>中国轮胎资源综合利用</t>
    </r>
    <r>
      <rPr>
        <sz val="10"/>
        <rFont val="Times New Roman"/>
        <charset val="134"/>
      </rPr>
      <t>,2025(4):66-68.</t>
    </r>
  </si>
  <si>
    <r>
      <rPr>
        <sz val="10"/>
        <rFont val="黑体"/>
        <charset val="134"/>
      </rPr>
      <t>生态环境部</t>
    </r>
    <r>
      <rPr>
        <sz val="10"/>
        <rFont val="Times New Roman"/>
        <charset val="134"/>
      </rPr>
      <t>,</t>
    </r>
    <r>
      <rPr>
        <sz val="10"/>
        <rFont val="黑体"/>
        <charset val="134"/>
      </rPr>
      <t>国家统计局</t>
    </r>
    <r>
      <rPr>
        <sz val="10"/>
        <rFont val="Times New Roman"/>
        <charset val="134"/>
      </rPr>
      <t>.</t>
    </r>
    <r>
      <rPr>
        <sz val="10"/>
        <rFont val="黑体"/>
        <charset val="134"/>
      </rPr>
      <t>关于发布</t>
    </r>
    <r>
      <rPr>
        <sz val="10"/>
        <rFont val="Times New Roman"/>
        <charset val="134"/>
      </rPr>
      <t>2023</t>
    </r>
    <r>
      <rPr>
        <sz val="10"/>
        <rFont val="黑体"/>
        <charset val="134"/>
      </rPr>
      <t>年电力二氧化碳排放因子的公告</t>
    </r>
    <r>
      <rPr>
        <sz val="10"/>
        <rFont val="Times New Roman"/>
        <charset val="134"/>
      </rPr>
      <t>:</t>
    </r>
    <r>
      <rPr>
        <sz val="10"/>
        <rFont val="黑体"/>
        <charset val="134"/>
      </rPr>
      <t>公告</t>
    </r>
    <r>
      <rPr>
        <sz val="10"/>
        <rFont val="Times New Roman"/>
        <charset val="134"/>
      </rPr>
      <t>2025</t>
    </r>
    <r>
      <rPr>
        <sz val="10"/>
        <rFont val="黑体"/>
        <charset val="134"/>
      </rPr>
      <t>年第</t>
    </r>
    <r>
      <rPr>
        <sz val="10"/>
        <rFont val="Times New Roman"/>
        <charset val="134"/>
      </rPr>
      <t>47</t>
    </r>
    <r>
      <rPr>
        <sz val="10"/>
        <rFont val="黑体"/>
        <charset val="134"/>
      </rPr>
      <t>号</t>
    </r>
    <r>
      <rPr>
        <sz val="10"/>
        <rFont val="Times New Roman"/>
        <charset val="134"/>
      </rPr>
      <t>[A/OL].2025-12-31.</t>
    </r>
  </si>
  <si>
    <r>
      <rPr>
        <sz val="10"/>
        <rFont val="黑体"/>
        <charset val="134"/>
      </rPr>
      <t>生态环境部</t>
    </r>
    <r>
      <rPr>
        <sz val="10"/>
        <rFont val="Times New Roman"/>
        <charset val="134"/>
      </rPr>
      <t>.2023</t>
    </r>
    <r>
      <rPr>
        <sz val="10"/>
        <rFont val="黑体"/>
        <charset val="134"/>
      </rPr>
      <t>、</t>
    </r>
    <r>
      <rPr>
        <sz val="10"/>
        <rFont val="Times New Roman"/>
        <charset val="134"/>
      </rPr>
      <t>2024</t>
    </r>
    <r>
      <rPr>
        <sz val="10"/>
        <rFont val="黑体"/>
        <charset val="134"/>
      </rPr>
      <t>年度全国碳排放权交易发电行业配额总量和分配方案</t>
    </r>
    <r>
      <rPr>
        <sz val="10"/>
        <rFont val="Times New Roman"/>
        <charset val="134"/>
      </rPr>
      <t>[R/OL].2024.</t>
    </r>
  </si>
  <si>
    <r>
      <rPr>
        <sz val="10"/>
        <rFont val="黑体"/>
        <charset val="134"/>
      </rPr>
      <t>生态环境部</t>
    </r>
    <r>
      <rPr>
        <sz val="10"/>
        <rFont val="Times New Roman"/>
        <charset val="134"/>
      </rPr>
      <t>.</t>
    </r>
    <r>
      <rPr>
        <sz val="10"/>
        <rFont val="黑体"/>
        <charset val="134"/>
      </rPr>
      <t>国家温室气体排放因子数据库</t>
    </r>
    <r>
      <rPr>
        <sz val="10"/>
        <rFont val="Times New Roman"/>
        <charset val="134"/>
      </rPr>
      <t>(</t>
    </r>
    <r>
      <rPr>
        <sz val="10"/>
        <rFont val="黑体"/>
        <charset val="134"/>
      </rPr>
      <t>第二版</t>
    </r>
    <r>
      <rPr>
        <sz val="10"/>
        <rFont val="Times New Roman"/>
        <charset val="134"/>
      </rPr>
      <t>)[DB/OL].2026.</t>
    </r>
  </si>
  <si>
    <r>
      <rPr>
        <sz val="10"/>
        <rFont val="黑体"/>
        <charset val="134"/>
      </rPr>
      <t>生态环境部办公厅</t>
    </r>
    <r>
      <rPr>
        <sz val="10"/>
        <rFont val="Times New Roman"/>
        <charset val="134"/>
      </rPr>
      <t>.</t>
    </r>
    <r>
      <rPr>
        <sz val="10"/>
        <rFont val="黑体"/>
        <charset val="134"/>
      </rPr>
      <t>关于公开征求《温室气体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平板玻璃</t>
    </r>
    <r>
      <rPr>
        <sz val="10"/>
        <rFont val="Times New Roman"/>
        <charset val="134"/>
      </rPr>
      <t>(</t>
    </r>
    <r>
      <rPr>
        <sz val="10"/>
        <rFont val="黑体"/>
        <charset val="134"/>
      </rPr>
      <t>征求意见稿</t>
    </r>
    <r>
      <rPr>
        <sz val="10"/>
        <rFont val="Times New Roman"/>
        <charset val="134"/>
      </rPr>
      <t>)</t>
    </r>
    <r>
      <rPr>
        <sz val="10"/>
        <rFont val="黑体"/>
        <charset val="134"/>
      </rPr>
      <t>》等</t>
    </r>
    <r>
      <rPr>
        <sz val="10"/>
        <rFont val="Times New Roman"/>
        <charset val="134"/>
      </rPr>
      <t>5</t>
    </r>
    <r>
      <rPr>
        <sz val="10"/>
        <rFont val="黑体"/>
        <charset val="134"/>
      </rPr>
      <t>项国家生态环境标准意见的通知</t>
    </r>
    <r>
      <rPr>
        <sz val="10"/>
        <rFont val="Times New Roman"/>
        <charset val="134"/>
      </rPr>
      <t>[S/OL].</t>
    </r>
  </si>
  <si>
    <r>
      <rPr>
        <sz val="10"/>
        <rFont val="黑体"/>
        <charset val="134"/>
      </rPr>
      <t>生态环境部办公厅</t>
    </r>
    <r>
      <rPr>
        <sz val="10"/>
        <rFont val="Times New Roman"/>
        <charset val="134"/>
      </rPr>
      <t>.</t>
    </r>
    <r>
      <rPr>
        <sz val="10"/>
        <rFont val="黑体"/>
        <charset val="134"/>
      </rPr>
      <t>省级温室气体清单编制指南</t>
    </r>
    <r>
      <rPr>
        <sz val="10"/>
        <rFont val="Times New Roman"/>
        <charset val="134"/>
      </rPr>
      <t>(2025</t>
    </r>
    <r>
      <rPr>
        <sz val="10"/>
        <rFont val="黑体"/>
        <charset val="134"/>
      </rPr>
      <t>年版</t>
    </r>
    <r>
      <rPr>
        <sz val="10"/>
        <rFont val="Times New Roman"/>
        <charset val="134"/>
      </rPr>
      <t>)[R].</t>
    </r>
    <r>
      <rPr>
        <sz val="10"/>
        <rFont val="黑体"/>
        <charset val="134"/>
      </rPr>
      <t>北京</t>
    </r>
    <r>
      <rPr>
        <sz val="10"/>
        <rFont val="Times New Roman"/>
        <charset val="134"/>
      </rPr>
      <t>:</t>
    </r>
    <r>
      <rPr>
        <sz val="10"/>
        <rFont val="黑体"/>
        <charset val="134"/>
      </rPr>
      <t>生态环境部</t>
    </r>
    <r>
      <rPr>
        <sz val="10"/>
        <rFont val="Times New Roman"/>
        <charset val="134"/>
      </rPr>
      <t>,2025.</t>
    </r>
  </si>
  <si>
    <r>
      <rPr>
        <sz val="10"/>
        <rFont val="黑体"/>
        <charset val="134"/>
      </rPr>
      <t>施京浩</t>
    </r>
    <r>
      <rPr>
        <sz val="10"/>
        <rFont val="Times New Roman"/>
        <charset val="134"/>
      </rPr>
      <t>,</t>
    </r>
    <r>
      <rPr>
        <sz val="10"/>
        <rFont val="黑体"/>
        <charset val="134"/>
      </rPr>
      <t>余跃</t>
    </r>
    <r>
      <rPr>
        <sz val="10"/>
        <rFont val="Times New Roman"/>
        <charset val="134"/>
      </rPr>
      <t>,</t>
    </r>
    <r>
      <rPr>
        <sz val="10"/>
        <rFont val="黑体"/>
        <charset val="134"/>
      </rPr>
      <t>曾运航</t>
    </r>
    <r>
      <rPr>
        <sz val="10"/>
        <rFont val="Times New Roman"/>
        <charset val="134"/>
      </rPr>
      <t>,</t>
    </r>
    <r>
      <rPr>
        <sz val="10"/>
        <rFont val="黑体"/>
        <charset val="134"/>
      </rPr>
      <t>等</t>
    </r>
    <r>
      <rPr>
        <sz val="10"/>
        <rFont val="Times New Roman"/>
        <charset val="134"/>
      </rPr>
      <t>.</t>
    </r>
    <r>
      <rPr>
        <sz val="10"/>
        <rFont val="黑体"/>
        <charset val="134"/>
      </rPr>
      <t>皮革化学品生命周期评价</t>
    </r>
    <r>
      <rPr>
        <sz val="10"/>
        <rFont val="Times New Roman"/>
        <charset val="134"/>
      </rPr>
      <t>:</t>
    </r>
    <r>
      <rPr>
        <sz val="10"/>
        <rFont val="黑体"/>
        <charset val="134"/>
      </rPr>
      <t>研究进展和未来展望</t>
    </r>
    <r>
      <rPr>
        <sz val="10"/>
        <rFont val="Times New Roman"/>
        <charset val="134"/>
      </rPr>
      <t>[J].</t>
    </r>
    <r>
      <rPr>
        <sz val="10"/>
        <rFont val="黑体"/>
        <charset val="134"/>
      </rPr>
      <t>皮革科学与工程</t>
    </r>
    <r>
      <rPr>
        <sz val="10"/>
        <rFont val="Times New Roman"/>
        <charset val="134"/>
      </rPr>
      <t>,2025,35(3):32-39.</t>
    </r>
  </si>
  <si>
    <r>
      <rPr>
        <sz val="10"/>
        <rFont val="黑体"/>
        <charset val="134"/>
      </rPr>
      <t>施耐德万高</t>
    </r>
    <r>
      <rPr>
        <sz val="10"/>
        <rFont val="Times New Roman"/>
        <charset val="134"/>
      </rPr>
      <t>(</t>
    </r>
    <r>
      <rPr>
        <sz val="10"/>
        <rFont val="黑体"/>
        <charset val="134"/>
      </rPr>
      <t>天津</t>
    </r>
    <r>
      <rPr>
        <sz val="10"/>
        <rFont val="Times New Roman"/>
        <charset val="134"/>
      </rPr>
      <t>)</t>
    </r>
    <r>
      <rPr>
        <sz val="10"/>
        <rFont val="黑体"/>
        <charset val="134"/>
      </rPr>
      <t>电气设备有限公司</t>
    </r>
    <r>
      <rPr>
        <sz val="10"/>
        <rFont val="Times New Roman"/>
        <charset val="134"/>
      </rPr>
      <t>.</t>
    </r>
    <r>
      <rPr>
        <sz val="10"/>
        <rFont val="黑体"/>
        <charset val="134"/>
      </rPr>
      <t>产品碳足迹核查报告</t>
    </r>
    <r>
      <rPr>
        <sz val="10"/>
        <rFont val="Times New Roman"/>
        <charset val="134"/>
      </rPr>
      <t>[R].</t>
    </r>
  </si>
  <si>
    <r>
      <rPr>
        <sz val="10"/>
        <rFont val="黑体"/>
        <charset val="134"/>
      </rPr>
      <t>时冲锋</t>
    </r>
    <r>
      <rPr>
        <sz val="10"/>
        <rFont val="Times New Roman"/>
        <charset val="134"/>
      </rPr>
      <t>,</t>
    </r>
    <r>
      <rPr>
        <sz val="10"/>
        <rFont val="黑体"/>
        <charset val="134"/>
      </rPr>
      <t>周红梅</t>
    </r>
    <r>
      <rPr>
        <sz val="10"/>
        <rFont val="Times New Roman"/>
        <charset val="134"/>
      </rPr>
      <t>,</t>
    </r>
    <r>
      <rPr>
        <sz val="10"/>
        <rFont val="黑体"/>
        <charset val="134"/>
      </rPr>
      <t>藏磊</t>
    </r>
    <r>
      <rPr>
        <sz val="10"/>
        <rFont val="Times New Roman"/>
        <charset val="134"/>
      </rPr>
      <t>,</t>
    </r>
    <r>
      <rPr>
        <sz val="10"/>
        <rFont val="黑体"/>
        <charset val="134"/>
      </rPr>
      <t>等</t>
    </r>
    <r>
      <rPr>
        <sz val="10"/>
        <rFont val="Times New Roman"/>
        <charset val="134"/>
      </rPr>
      <t>.</t>
    </r>
    <r>
      <rPr>
        <sz val="10"/>
        <rFont val="黑体"/>
        <charset val="134"/>
      </rPr>
      <t>高含硫气田硫磺产品碳足迹核算及评价</t>
    </r>
    <r>
      <rPr>
        <sz val="10"/>
        <rFont val="Times New Roman"/>
        <charset val="134"/>
      </rPr>
      <t>--</t>
    </r>
    <r>
      <rPr>
        <sz val="10"/>
        <rFont val="黑体"/>
        <charset val="134"/>
      </rPr>
      <t>以普光气田为例</t>
    </r>
    <r>
      <rPr>
        <sz val="10"/>
        <rFont val="Times New Roman"/>
        <charset val="134"/>
      </rPr>
      <t>[J].</t>
    </r>
    <r>
      <rPr>
        <sz val="10"/>
        <rFont val="黑体"/>
        <charset val="134"/>
      </rPr>
      <t>断块油气田</t>
    </r>
    <r>
      <rPr>
        <sz val="10"/>
        <rFont val="Times New Roman"/>
        <charset val="134"/>
      </rPr>
      <t>,2023,30(6):1021-1027.</t>
    </r>
  </si>
  <si>
    <r>
      <rPr>
        <sz val="10"/>
        <rFont val="黑体"/>
        <charset val="134"/>
      </rPr>
      <t>史桢儒</t>
    </r>
    <r>
      <rPr>
        <sz val="10"/>
        <rFont val="Times New Roman"/>
        <charset val="134"/>
      </rPr>
      <t>.</t>
    </r>
    <r>
      <rPr>
        <sz val="10"/>
        <rFont val="黑体"/>
        <charset val="134"/>
      </rPr>
      <t>线缆产品碳足迹核算方法与模型研究</t>
    </r>
    <r>
      <rPr>
        <sz val="10"/>
        <rFont val="Times New Roman"/>
        <charset val="134"/>
      </rPr>
      <t>[C]//2025</t>
    </r>
    <r>
      <rPr>
        <sz val="10"/>
        <rFont val="黑体"/>
        <charset val="134"/>
      </rPr>
      <t>年工程技术与建设管理创新发展交流会论文集</t>
    </r>
    <r>
      <rPr>
        <sz val="10"/>
        <rFont val="Times New Roman"/>
        <charset val="134"/>
      </rPr>
      <t>.2025.</t>
    </r>
  </si>
  <si>
    <r>
      <rPr>
        <sz val="10"/>
        <rFont val="黑体"/>
        <charset val="134"/>
      </rPr>
      <t>宋鹏飞</t>
    </r>
    <r>
      <rPr>
        <sz val="10"/>
        <rFont val="Times New Roman"/>
        <charset val="134"/>
      </rPr>
      <t>.</t>
    </r>
    <r>
      <rPr>
        <sz val="10"/>
        <rFont val="黑体"/>
        <charset val="134"/>
      </rPr>
      <t>碳排放配额在炭黑行业的分配研究</t>
    </r>
    <r>
      <rPr>
        <sz val="10"/>
        <rFont val="Times New Roman"/>
        <charset val="134"/>
      </rPr>
      <t>[D].</t>
    </r>
    <r>
      <rPr>
        <sz val="10"/>
        <rFont val="黑体"/>
        <charset val="134"/>
      </rPr>
      <t>上海</t>
    </r>
    <r>
      <rPr>
        <sz val="10"/>
        <rFont val="Times New Roman"/>
        <charset val="134"/>
      </rPr>
      <t>:</t>
    </r>
    <r>
      <rPr>
        <sz val="10"/>
        <rFont val="黑体"/>
        <charset val="134"/>
      </rPr>
      <t>上海交通大学</t>
    </r>
    <r>
      <rPr>
        <sz val="10"/>
        <rFont val="Times New Roman"/>
        <charset val="134"/>
      </rPr>
      <t>,2014.</t>
    </r>
  </si>
  <si>
    <r>
      <rPr>
        <sz val="10"/>
        <rFont val="黑体"/>
        <charset val="134"/>
      </rPr>
      <t>宋宜霖</t>
    </r>
    <r>
      <rPr>
        <sz val="10"/>
        <rFont val="Times New Roman"/>
        <charset val="134"/>
      </rPr>
      <t>.</t>
    </r>
    <r>
      <rPr>
        <sz val="10"/>
        <rFont val="黑体"/>
        <charset val="134"/>
      </rPr>
      <t>再生涤纶纤维生产碳足迹核算及减排效用研究</t>
    </r>
    <r>
      <rPr>
        <sz val="10"/>
        <rFont val="Times New Roman"/>
        <charset val="134"/>
      </rPr>
      <t>[D].</t>
    </r>
    <r>
      <rPr>
        <sz val="10"/>
        <rFont val="黑体"/>
        <charset val="134"/>
      </rPr>
      <t>天津</t>
    </r>
    <r>
      <rPr>
        <sz val="10"/>
        <rFont val="Times New Roman"/>
        <charset val="134"/>
      </rPr>
      <t>:</t>
    </r>
    <r>
      <rPr>
        <sz val="10"/>
        <rFont val="黑体"/>
        <charset val="134"/>
      </rPr>
      <t>天津工业大学</t>
    </r>
    <r>
      <rPr>
        <sz val="10"/>
        <rFont val="Times New Roman"/>
        <charset val="134"/>
      </rPr>
      <t>,2024.</t>
    </r>
  </si>
  <si>
    <r>
      <rPr>
        <sz val="10"/>
        <rFont val="黑体"/>
        <charset val="134"/>
      </rPr>
      <t>孙孟德</t>
    </r>
    <r>
      <rPr>
        <sz val="10"/>
        <rFont val="Times New Roman"/>
        <charset val="134"/>
      </rPr>
      <t>.</t>
    </r>
    <r>
      <rPr>
        <sz val="10"/>
        <rFont val="黑体"/>
        <charset val="134"/>
      </rPr>
      <t>茶油生产全生命周期碳足迹及调控机制</t>
    </r>
    <r>
      <rPr>
        <sz val="10"/>
        <rFont val="Times New Roman"/>
        <charset val="134"/>
      </rPr>
      <t>[D].</t>
    </r>
    <r>
      <rPr>
        <sz val="10"/>
        <rFont val="黑体"/>
        <charset val="134"/>
      </rPr>
      <t>长沙</t>
    </r>
    <r>
      <rPr>
        <sz val="10"/>
        <rFont val="Times New Roman"/>
        <charset val="134"/>
      </rPr>
      <t>:</t>
    </r>
    <r>
      <rPr>
        <sz val="10"/>
        <rFont val="黑体"/>
        <charset val="134"/>
      </rPr>
      <t>中南林业科技大学</t>
    </r>
    <r>
      <rPr>
        <sz val="10"/>
        <rFont val="Times New Roman"/>
        <charset val="134"/>
      </rPr>
      <t>,2024.</t>
    </r>
  </si>
  <si>
    <r>
      <rPr>
        <sz val="10"/>
        <rFont val="黑体"/>
        <charset val="134"/>
      </rPr>
      <t>孙潇磊</t>
    </r>
    <r>
      <rPr>
        <sz val="10"/>
        <rFont val="Times New Roman"/>
        <charset val="134"/>
      </rPr>
      <t>,</t>
    </r>
    <r>
      <rPr>
        <sz val="10"/>
        <rFont val="黑体"/>
        <charset val="134"/>
      </rPr>
      <t>张志智</t>
    </r>
    <r>
      <rPr>
        <sz val="10"/>
        <rFont val="Times New Roman"/>
        <charset val="134"/>
      </rPr>
      <t>,</t>
    </r>
    <r>
      <rPr>
        <sz val="10"/>
        <rFont val="黑体"/>
        <charset val="134"/>
      </rPr>
      <t>尹泽群</t>
    </r>
    <r>
      <rPr>
        <sz val="10"/>
        <rFont val="Times New Roman"/>
        <charset val="134"/>
      </rPr>
      <t>.</t>
    </r>
    <r>
      <rPr>
        <sz val="10"/>
        <rFont val="黑体"/>
        <charset val="134"/>
      </rPr>
      <t>沥青产品的碳足迹研究</t>
    </r>
    <r>
      <rPr>
        <sz val="10"/>
        <rFont val="Times New Roman"/>
        <charset val="134"/>
      </rPr>
      <t>[J].</t>
    </r>
    <r>
      <rPr>
        <sz val="10"/>
        <rFont val="黑体"/>
        <charset val="134"/>
      </rPr>
      <t>石油炼制与化工</t>
    </r>
    <r>
      <rPr>
        <sz val="10"/>
        <rFont val="Times New Roman"/>
        <charset val="134"/>
      </rPr>
      <t>,2017,48(12):88-92.</t>
    </r>
  </si>
  <si>
    <r>
      <rPr>
        <sz val="10"/>
        <rFont val="黑体"/>
        <charset val="134"/>
      </rPr>
      <t>田佩宁</t>
    </r>
    <r>
      <rPr>
        <sz val="10"/>
        <rFont val="Times New Roman"/>
        <charset val="134"/>
      </rPr>
      <t>,</t>
    </r>
    <r>
      <rPr>
        <sz val="10"/>
        <rFont val="黑体"/>
        <charset val="134"/>
      </rPr>
      <t>毛保华</t>
    </r>
    <r>
      <rPr>
        <sz val="10"/>
        <rFont val="Times New Roman"/>
        <charset val="134"/>
      </rPr>
      <t>,</t>
    </r>
    <r>
      <rPr>
        <sz val="10"/>
        <rFont val="黑体"/>
        <charset val="134"/>
      </rPr>
      <t>童瑞咏</t>
    </r>
    <r>
      <rPr>
        <sz val="10"/>
        <rFont val="Times New Roman"/>
        <charset val="134"/>
      </rPr>
      <t>,</t>
    </r>
    <r>
      <rPr>
        <sz val="10"/>
        <rFont val="黑体"/>
        <charset val="134"/>
      </rPr>
      <t>等</t>
    </r>
    <r>
      <rPr>
        <sz val="10"/>
        <rFont val="Times New Roman"/>
        <charset val="134"/>
      </rPr>
      <t>.</t>
    </r>
    <r>
      <rPr>
        <sz val="10"/>
        <rFont val="黑体"/>
        <charset val="134"/>
      </rPr>
      <t>我国交通运输行业及不同运输方式的碳排放水平和强度分析</t>
    </r>
    <r>
      <rPr>
        <sz val="10"/>
        <rFont val="Times New Roman"/>
        <charset val="134"/>
      </rPr>
      <t>[J].</t>
    </r>
    <r>
      <rPr>
        <sz val="10"/>
        <rFont val="黑体"/>
        <charset val="134"/>
      </rPr>
      <t>气候变化研究进展</t>
    </r>
    <r>
      <rPr>
        <sz val="10"/>
        <rFont val="Times New Roman"/>
        <charset val="134"/>
      </rPr>
      <t>,2023,19(3):347-356.</t>
    </r>
  </si>
  <si>
    <r>
      <rPr>
        <sz val="10"/>
        <rFont val="黑体"/>
        <charset val="134"/>
      </rPr>
      <t>田佩宁</t>
    </r>
    <r>
      <rPr>
        <sz val="10"/>
        <rFont val="Times New Roman"/>
        <charset val="134"/>
      </rPr>
      <t>,</t>
    </r>
    <r>
      <rPr>
        <sz val="10"/>
        <rFont val="黑体"/>
        <charset val="134"/>
      </rPr>
      <t>张皓翔</t>
    </r>
    <r>
      <rPr>
        <sz val="10"/>
        <rFont val="Times New Roman"/>
        <charset val="134"/>
      </rPr>
      <t>,</t>
    </r>
    <r>
      <rPr>
        <sz val="10"/>
        <rFont val="黑体"/>
        <charset val="134"/>
      </rPr>
      <t>毛保华</t>
    </r>
    <r>
      <rPr>
        <sz val="10"/>
        <rFont val="Times New Roman"/>
        <charset val="134"/>
      </rPr>
      <t>,</t>
    </r>
    <r>
      <rPr>
        <sz val="10"/>
        <rFont val="黑体"/>
        <charset val="134"/>
      </rPr>
      <t>等</t>
    </r>
    <r>
      <rPr>
        <sz val="10"/>
        <rFont val="Times New Roman"/>
        <charset val="134"/>
      </rPr>
      <t>.</t>
    </r>
    <r>
      <rPr>
        <sz val="10"/>
        <rFont val="黑体"/>
        <charset val="134"/>
      </rPr>
      <t>城市客运交通方式碳排放强度比较</t>
    </r>
    <r>
      <rPr>
        <sz val="10"/>
        <rFont val="Times New Roman"/>
        <charset val="134"/>
      </rPr>
      <t>[J].</t>
    </r>
    <r>
      <rPr>
        <sz val="10"/>
        <rFont val="黑体"/>
        <charset val="134"/>
      </rPr>
      <t>中国环境科学</t>
    </r>
    <r>
      <rPr>
        <sz val="10"/>
        <rFont val="Times New Roman"/>
        <charset val="134"/>
      </rPr>
      <t>,2024,44(5):2823-2832.</t>
    </r>
  </si>
  <si>
    <r>
      <rPr>
        <sz val="10"/>
        <rFont val="黑体"/>
        <charset val="134"/>
      </rPr>
      <t>田涛</t>
    </r>
    <r>
      <rPr>
        <sz val="10"/>
        <rFont val="Times New Roman"/>
        <charset val="134"/>
      </rPr>
      <t>,</t>
    </r>
    <r>
      <rPr>
        <sz val="10"/>
        <rFont val="黑体"/>
        <charset val="134"/>
      </rPr>
      <t>朱明璋</t>
    </r>
    <r>
      <rPr>
        <sz val="10"/>
        <rFont val="Times New Roman"/>
        <charset val="134"/>
      </rPr>
      <t>,</t>
    </r>
    <r>
      <rPr>
        <sz val="10"/>
        <rFont val="黑体"/>
        <charset val="134"/>
      </rPr>
      <t>姜晔</t>
    </r>
    <r>
      <rPr>
        <sz val="10"/>
        <rFont val="Times New Roman"/>
        <charset val="134"/>
      </rPr>
      <t>.</t>
    </r>
    <r>
      <rPr>
        <sz val="10"/>
        <rFont val="黑体"/>
        <charset val="134"/>
      </rPr>
      <t>石化产品碳足迹评价研究与实践</t>
    </r>
    <r>
      <rPr>
        <sz val="10"/>
        <rFont val="Times New Roman"/>
        <charset val="134"/>
      </rPr>
      <t>[J].</t>
    </r>
    <r>
      <rPr>
        <sz val="10"/>
        <rFont val="黑体"/>
        <charset val="134"/>
      </rPr>
      <t>油气与新能源</t>
    </r>
    <r>
      <rPr>
        <sz val="10"/>
        <rFont val="Times New Roman"/>
        <charset val="134"/>
      </rPr>
      <t>,2022,34(05):100-108.</t>
    </r>
  </si>
  <si>
    <r>
      <rPr>
        <sz val="10"/>
        <rFont val="黑体"/>
        <charset val="134"/>
      </rPr>
      <t>田涛</t>
    </r>
    <r>
      <rPr>
        <sz val="10"/>
        <rFont val="Times New Roman"/>
        <charset val="134"/>
      </rPr>
      <t>.</t>
    </r>
    <r>
      <rPr>
        <sz val="10"/>
        <rFont val="黑体"/>
        <charset val="134"/>
      </rPr>
      <t>催化重整装置产品碳足迹评价研究与应用</t>
    </r>
    <r>
      <rPr>
        <sz val="10"/>
        <rFont val="Times New Roman"/>
        <charset val="134"/>
      </rPr>
      <t>[J].</t>
    </r>
    <r>
      <rPr>
        <sz val="10"/>
        <rFont val="黑体"/>
        <charset val="134"/>
      </rPr>
      <t>石油炼制与化工</t>
    </r>
    <r>
      <rPr>
        <sz val="10"/>
        <rFont val="Times New Roman"/>
        <charset val="134"/>
      </rPr>
      <t>,2025,56(4):160-166.</t>
    </r>
  </si>
  <si>
    <r>
      <rPr>
        <sz val="10"/>
        <rFont val="黑体"/>
        <charset val="134"/>
      </rPr>
      <t>宛瑞莹</t>
    </r>
    <r>
      <rPr>
        <sz val="10"/>
        <rFont val="Times New Roman"/>
        <charset val="134"/>
      </rPr>
      <t>,</t>
    </r>
    <r>
      <rPr>
        <sz val="10"/>
        <rFont val="黑体"/>
        <charset val="134"/>
      </rPr>
      <t>熊先青</t>
    </r>
    <r>
      <rPr>
        <sz val="10"/>
        <rFont val="Times New Roman"/>
        <charset val="134"/>
      </rPr>
      <t>,</t>
    </r>
    <r>
      <rPr>
        <sz val="10"/>
        <rFont val="黑体"/>
        <charset val="134"/>
      </rPr>
      <t>熊德军</t>
    </r>
    <r>
      <rPr>
        <sz val="10"/>
        <rFont val="Times New Roman"/>
        <charset val="134"/>
      </rPr>
      <t>,</t>
    </r>
    <r>
      <rPr>
        <sz val="10"/>
        <rFont val="黑体"/>
        <charset val="134"/>
      </rPr>
      <t>等</t>
    </r>
    <r>
      <rPr>
        <sz val="10"/>
        <rFont val="Times New Roman"/>
        <charset val="134"/>
      </rPr>
      <t>.</t>
    </r>
    <r>
      <rPr>
        <sz val="10"/>
        <rFont val="黑体"/>
        <charset val="134"/>
      </rPr>
      <t>木制品碳足迹核算方法现状与展望</t>
    </r>
    <r>
      <rPr>
        <sz val="10"/>
        <rFont val="Times New Roman"/>
        <charset val="134"/>
      </rPr>
      <t>[J].</t>
    </r>
    <r>
      <rPr>
        <sz val="10"/>
        <rFont val="黑体"/>
        <charset val="134"/>
      </rPr>
      <t>林产工业</t>
    </r>
    <r>
      <rPr>
        <sz val="10"/>
        <rFont val="Times New Roman"/>
        <charset val="134"/>
      </rPr>
      <t>,2025,62(8):90-96.</t>
    </r>
  </si>
  <si>
    <r>
      <rPr>
        <sz val="10"/>
        <rFont val="黑体"/>
        <charset val="134"/>
      </rPr>
      <t>宛瑞莹</t>
    </r>
    <r>
      <rPr>
        <sz val="10"/>
        <rFont val="Times New Roman"/>
        <charset val="134"/>
      </rPr>
      <t>,</t>
    </r>
    <r>
      <rPr>
        <sz val="10"/>
        <rFont val="黑体"/>
        <charset val="134"/>
      </rPr>
      <t>熊先青</t>
    </r>
    <r>
      <rPr>
        <sz val="10"/>
        <rFont val="Times New Roman"/>
        <charset val="134"/>
      </rPr>
      <t>,</t>
    </r>
    <r>
      <rPr>
        <sz val="10"/>
        <rFont val="黑体"/>
        <charset val="134"/>
      </rPr>
      <t>熊德军</t>
    </r>
    <r>
      <rPr>
        <sz val="10"/>
        <rFont val="Times New Roman"/>
        <charset val="134"/>
      </rPr>
      <t>,</t>
    </r>
    <r>
      <rPr>
        <sz val="10"/>
        <rFont val="黑体"/>
        <charset val="134"/>
      </rPr>
      <t>等</t>
    </r>
    <r>
      <rPr>
        <sz val="10"/>
        <rFont val="Times New Roman"/>
        <charset val="134"/>
      </rPr>
      <t>.</t>
    </r>
    <r>
      <rPr>
        <sz val="10"/>
        <rFont val="黑体"/>
        <charset val="134"/>
      </rPr>
      <t>木竹藤家具产品碳足迹评价研究进展</t>
    </r>
    <r>
      <rPr>
        <sz val="10"/>
        <rFont val="Times New Roman"/>
        <charset val="134"/>
      </rPr>
      <t>[J].</t>
    </r>
    <r>
      <rPr>
        <sz val="10"/>
        <rFont val="黑体"/>
        <charset val="134"/>
      </rPr>
      <t>世界林业研究</t>
    </r>
    <r>
      <rPr>
        <sz val="10"/>
        <rFont val="Times New Roman"/>
        <charset val="134"/>
      </rPr>
      <t>,2024,37(2):33-39.</t>
    </r>
  </si>
  <si>
    <r>
      <rPr>
        <sz val="10"/>
        <rFont val="黑体"/>
        <charset val="134"/>
      </rPr>
      <t>王彩虹</t>
    </r>
    <r>
      <rPr>
        <sz val="10"/>
        <rFont val="Times New Roman"/>
        <charset val="134"/>
      </rPr>
      <t>,</t>
    </r>
    <r>
      <rPr>
        <sz val="10"/>
        <rFont val="黑体"/>
        <charset val="134"/>
      </rPr>
      <t>徐小方</t>
    </r>
    <r>
      <rPr>
        <sz val="10"/>
        <rFont val="Times New Roman"/>
        <charset val="134"/>
      </rPr>
      <t>,</t>
    </r>
    <r>
      <rPr>
        <sz val="10"/>
        <rFont val="黑体"/>
        <charset val="134"/>
      </rPr>
      <t>叶翔宇</t>
    </r>
    <r>
      <rPr>
        <sz val="10"/>
        <rFont val="Times New Roman"/>
        <charset val="134"/>
      </rPr>
      <t>,</t>
    </r>
    <r>
      <rPr>
        <sz val="10"/>
        <rFont val="黑体"/>
        <charset val="134"/>
      </rPr>
      <t>等</t>
    </r>
    <r>
      <rPr>
        <sz val="10"/>
        <rFont val="Times New Roman"/>
        <charset val="134"/>
      </rPr>
      <t>.</t>
    </r>
    <r>
      <rPr>
        <sz val="10"/>
        <rFont val="黑体"/>
        <charset val="134"/>
      </rPr>
      <t>医疗卫生用非织造布制品碳足迹核算关键问题探究</t>
    </r>
    <r>
      <rPr>
        <sz val="10"/>
        <rFont val="Times New Roman"/>
        <charset val="134"/>
      </rPr>
      <t>[J].</t>
    </r>
    <r>
      <rPr>
        <sz val="10"/>
        <rFont val="黑体"/>
        <charset val="134"/>
      </rPr>
      <t>产业用纺织品</t>
    </r>
    <r>
      <rPr>
        <sz val="10"/>
        <rFont val="Times New Roman"/>
        <charset val="134"/>
      </rPr>
      <t>,2024,42(10):27-33.</t>
    </r>
  </si>
  <si>
    <r>
      <rPr>
        <sz val="10"/>
        <rFont val="黑体"/>
        <charset val="134"/>
      </rPr>
      <t>王昊俭</t>
    </r>
    <r>
      <rPr>
        <sz val="10"/>
        <rFont val="Times New Roman"/>
        <charset val="134"/>
      </rPr>
      <t>,</t>
    </r>
    <r>
      <rPr>
        <sz val="10"/>
        <rFont val="黑体"/>
        <charset val="134"/>
      </rPr>
      <t>林国就</t>
    </r>
    <r>
      <rPr>
        <sz val="10"/>
        <rFont val="Times New Roman"/>
        <charset val="134"/>
      </rPr>
      <t>,</t>
    </r>
    <r>
      <rPr>
        <sz val="10"/>
        <rFont val="黑体"/>
        <charset val="134"/>
      </rPr>
      <t>周波</t>
    </r>
    <r>
      <rPr>
        <sz val="10"/>
        <rFont val="Times New Roman"/>
        <charset val="134"/>
      </rPr>
      <t>,</t>
    </r>
    <r>
      <rPr>
        <sz val="10"/>
        <rFont val="黑体"/>
        <charset val="134"/>
      </rPr>
      <t>等</t>
    </r>
    <r>
      <rPr>
        <sz val="10"/>
        <rFont val="Times New Roman"/>
        <charset val="134"/>
      </rPr>
      <t>.</t>
    </r>
    <r>
      <rPr>
        <sz val="10"/>
        <rFont val="黑体"/>
        <charset val="134"/>
      </rPr>
      <t>典型润滑油产品碳足迹评估</t>
    </r>
    <r>
      <rPr>
        <sz val="10"/>
        <rFont val="Times New Roman"/>
        <charset val="134"/>
      </rPr>
      <t>[J].</t>
    </r>
    <r>
      <rPr>
        <sz val="10"/>
        <rFont val="黑体"/>
        <charset val="134"/>
      </rPr>
      <t>石油商技</t>
    </r>
    <r>
      <rPr>
        <sz val="10"/>
        <rFont val="Times New Roman"/>
        <charset val="134"/>
      </rPr>
      <t>,2024,42(2):88-91.</t>
    </r>
  </si>
  <si>
    <r>
      <rPr>
        <sz val="10"/>
        <rFont val="黑体"/>
        <charset val="134"/>
      </rPr>
      <t>王家</t>
    </r>
    <r>
      <rPr>
        <sz val="10"/>
        <rFont val="Times New Roman"/>
        <charset val="134"/>
      </rPr>
      <t>,</t>
    </r>
    <r>
      <rPr>
        <sz val="10"/>
        <rFont val="黑体"/>
        <charset val="134"/>
      </rPr>
      <t>崔欣</t>
    </r>
    <r>
      <rPr>
        <sz val="10"/>
        <rFont val="Times New Roman"/>
        <charset val="134"/>
      </rPr>
      <t>,</t>
    </r>
    <r>
      <rPr>
        <sz val="10"/>
        <rFont val="黑体"/>
        <charset val="134"/>
      </rPr>
      <t>匡巍巍</t>
    </r>
    <r>
      <rPr>
        <sz val="10"/>
        <rFont val="Times New Roman"/>
        <charset val="134"/>
      </rPr>
      <t>.</t>
    </r>
    <r>
      <rPr>
        <sz val="10"/>
        <rFont val="黑体"/>
        <charset val="134"/>
      </rPr>
      <t>聚丙烯产品碳足迹核算及对比研究</t>
    </r>
    <r>
      <rPr>
        <sz val="10"/>
        <rFont val="Times New Roman"/>
        <charset val="134"/>
      </rPr>
      <t>[J].</t>
    </r>
    <r>
      <rPr>
        <sz val="10"/>
        <rFont val="黑体"/>
        <charset val="134"/>
      </rPr>
      <t>中外能源</t>
    </r>
    <r>
      <rPr>
        <sz val="10"/>
        <rFont val="Times New Roman"/>
        <charset val="134"/>
      </rPr>
      <t>,2023,28(06):84-88.</t>
    </r>
  </si>
  <si>
    <r>
      <rPr>
        <sz val="10"/>
        <rFont val="黑体"/>
        <charset val="134"/>
      </rPr>
      <t>王家辉</t>
    </r>
    <r>
      <rPr>
        <sz val="10"/>
        <rFont val="Times New Roman"/>
        <charset val="134"/>
      </rPr>
      <t>.</t>
    </r>
    <r>
      <rPr>
        <sz val="10"/>
        <rFont val="黑体"/>
        <charset val="134"/>
      </rPr>
      <t>胶合木构件碳排放基准值研究</t>
    </r>
    <r>
      <rPr>
        <sz val="10"/>
        <rFont val="Times New Roman"/>
        <charset val="134"/>
      </rPr>
      <t>[D].</t>
    </r>
    <r>
      <rPr>
        <sz val="10"/>
        <rFont val="黑体"/>
        <charset val="134"/>
      </rPr>
      <t>北京</t>
    </r>
    <r>
      <rPr>
        <sz val="10"/>
        <rFont val="Times New Roman"/>
        <charset val="134"/>
      </rPr>
      <t>:</t>
    </r>
    <r>
      <rPr>
        <sz val="10"/>
        <rFont val="黑体"/>
        <charset val="134"/>
      </rPr>
      <t>中国林业科学研究院</t>
    </r>
    <r>
      <rPr>
        <sz val="10"/>
        <rFont val="Times New Roman"/>
        <charset val="134"/>
      </rPr>
      <t>,2024.</t>
    </r>
  </si>
  <si>
    <r>
      <rPr>
        <sz val="10"/>
        <rFont val="黑体"/>
        <charset val="134"/>
      </rPr>
      <t>王军会</t>
    </r>
    <r>
      <rPr>
        <sz val="10"/>
        <rFont val="Times New Roman"/>
        <charset val="134"/>
      </rPr>
      <t>,</t>
    </r>
    <r>
      <rPr>
        <sz val="10"/>
        <rFont val="黑体"/>
        <charset val="134"/>
      </rPr>
      <t>杨秦丹</t>
    </r>
    <r>
      <rPr>
        <sz val="10"/>
        <rFont val="Times New Roman"/>
        <charset val="134"/>
      </rPr>
      <t>.</t>
    </r>
    <r>
      <rPr>
        <sz val="10"/>
        <rFont val="黑体"/>
        <charset val="134"/>
      </rPr>
      <t>胶合板产品生命周期</t>
    </r>
    <r>
      <rPr>
        <sz val="10"/>
        <rFont val="Times New Roman"/>
        <charset val="134"/>
      </rPr>
      <t>(LCA)</t>
    </r>
    <r>
      <rPr>
        <sz val="10"/>
        <rFont val="黑体"/>
        <charset val="134"/>
      </rPr>
      <t>评价分析</t>
    </r>
    <r>
      <rPr>
        <sz val="10"/>
        <rFont val="Times New Roman"/>
        <charset val="134"/>
      </rPr>
      <t>[J].</t>
    </r>
    <r>
      <rPr>
        <sz val="10"/>
        <rFont val="黑体"/>
        <charset val="134"/>
      </rPr>
      <t>陕西林业科技</t>
    </r>
    <r>
      <rPr>
        <sz val="10"/>
        <rFont val="Times New Roman"/>
        <charset val="134"/>
      </rPr>
      <t>,2017,47(5):72-75.</t>
    </r>
  </si>
  <si>
    <r>
      <rPr>
        <sz val="10"/>
        <rFont val="黑体"/>
        <charset val="134"/>
      </rPr>
      <t>王俊博</t>
    </r>
    <r>
      <rPr>
        <sz val="10"/>
        <rFont val="Times New Roman"/>
        <charset val="134"/>
      </rPr>
      <t>,</t>
    </r>
    <r>
      <rPr>
        <sz val="10"/>
        <rFont val="黑体"/>
        <charset val="134"/>
      </rPr>
      <t>岳俊鹏</t>
    </r>
    <r>
      <rPr>
        <sz val="10"/>
        <rFont val="Times New Roman"/>
        <charset val="134"/>
      </rPr>
      <t>,</t>
    </r>
    <r>
      <rPr>
        <sz val="10"/>
        <rFont val="黑体"/>
        <charset val="134"/>
      </rPr>
      <t>樊礼军</t>
    </r>
    <r>
      <rPr>
        <sz val="10"/>
        <rFont val="Times New Roman"/>
        <charset val="134"/>
      </rPr>
      <t>,</t>
    </r>
    <r>
      <rPr>
        <sz val="10"/>
        <rFont val="黑体"/>
        <charset val="134"/>
      </rPr>
      <t>等</t>
    </r>
    <r>
      <rPr>
        <sz val="10"/>
        <rFont val="Times New Roman"/>
        <charset val="134"/>
      </rPr>
      <t>.</t>
    </r>
    <r>
      <rPr>
        <sz val="10"/>
        <rFont val="黑体"/>
        <charset val="134"/>
      </rPr>
      <t>基于生命周期分析的中国铜工业碳排放核算</t>
    </r>
    <r>
      <rPr>
        <sz val="10"/>
        <rFont val="Times New Roman"/>
        <charset val="134"/>
      </rPr>
      <t>[A].</t>
    </r>
    <r>
      <rPr>
        <sz val="10"/>
        <rFont val="黑体"/>
        <charset val="134"/>
      </rPr>
      <t>中国环境科学学会</t>
    </r>
    <r>
      <rPr>
        <sz val="10"/>
        <rFont val="Times New Roman"/>
        <charset val="134"/>
      </rPr>
      <t>,2017,4:5067-5072.</t>
    </r>
  </si>
  <si>
    <r>
      <rPr>
        <sz val="10"/>
        <rFont val="黑体"/>
        <charset val="134"/>
      </rPr>
      <t>王来力</t>
    </r>
    <r>
      <rPr>
        <sz val="10"/>
        <rFont val="Times New Roman"/>
        <charset val="134"/>
      </rPr>
      <t>,</t>
    </r>
    <r>
      <rPr>
        <sz val="10"/>
        <rFont val="黑体"/>
        <charset val="134"/>
      </rPr>
      <t>吴雄英</t>
    </r>
    <r>
      <rPr>
        <sz val="10"/>
        <rFont val="Times New Roman"/>
        <charset val="134"/>
      </rPr>
      <t>,</t>
    </r>
    <r>
      <rPr>
        <sz val="10"/>
        <rFont val="黑体"/>
        <charset val="134"/>
      </rPr>
      <t>丁雪梅</t>
    </r>
    <r>
      <rPr>
        <sz val="10"/>
        <rFont val="Times New Roman"/>
        <charset val="134"/>
      </rPr>
      <t>,</t>
    </r>
    <r>
      <rPr>
        <sz val="10"/>
        <rFont val="黑体"/>
        <charset val="134"/>
      </rPr>
      <t>等</t>
    </r>
    <r>
      <rPr>
        <sz val="10"/>
        <rFont val="Times New Roman"/>
        <charset val="134"/>
      </rPr>
      <t>.</t>
    </r>
    <r>
      <rPr>
        <sz val="10"/>
        <rFont val="黑体"/>
        <charset val="134"/>
      </rPr>
      <t>棉针织布的工业碳足迹和水足迹实例分析初探</t>
    </r>
    <r>
      <rPr>
        <sz val="10"/>
        <rFont val="Times New Roman"/>
        <charset val="134"/>
      </rPr>
      <t>[J].</t>
    </r>
    <r>
      <rPr>
        <sz val="10"/>
        <rFont val="黑体"/>
        <charset val="134"/>
      </rPr>
      <t>印染</t>
    </r>
    <r>
      <rPr>
        <sz val="10"/>
        <rFont val="Times New Roman"/>
        <charset val="134"/>
      </rPr>
      <t>,2012,38(7):43-46.</t>
    </r>
  </si>
  <si>
    <r>
      <rPr>
        <sz val="10"/>
        <rFont val="黑体"/>
        <charset val="134"/>
      </rPr>
      <t>王倩</t>
    </r>
    <r>
      <rPr>
        <sz val="10"/>
        <rFont val="Times New Roman"/>
        <charset val="134"/>
      </rPr>
      <t>,</t>
    </r>
    <r>
      <rPr>
        <sz val="10"/>
        <rFont val="黑体"/>
        <charset val="134"/>
      </rPr>
      <t>梁传智</t>
    </r>
    <r>
      <rPr>
        <sz val="10"/>
        <rFont val="Times New Roman"/>
        <charset val="134"/>
      </rPr>
      <t>,</t>
    </r>
    <r>
      <rPr>
        <sz val="10"/>
        <rFont val="黑体"/>
        <charset val="134"/>
      </rPr>
      <t>魏光升</t>
    </r>
    <r>
      <rPr>
        <sz val="10"/>
        <rFont val="Times New Roman"/>
        <charset val="134"/>
      </rPr>
      <t>,</t>
    </r>
    <r>
      <rPr>
        <sz val="10"/>
        <rFont val="黑体"/>
        <charset val="134"/>
      </rPr>
      <t>等</t>
    </r>
    <r>
      <rPr>
        <sz val="10"/>
        <rFont val="Times New Roman"/>
        <charset val="134"/>
      </rPr>
      <t>.</t>
    </r>
    <r>
      <rPr>
        <sz val="10"/>
        <rFont val="黑体"/>
        <charset val="134"/>
      </rPr>
      <t>汽车用热镀锌板碳足迹分析与降碳路径研究</t>
    </r>
    <r>
      <rPr>
        <sz val="10"/>
        <rFont val="Times New Roman"/>
        <charset val="134"/>
      </rPr>
      <t>[J].</t>
    </r>
    <r>
      <rPr>
        <sz val="10"/>
        <rFont val="黑体"/>
        <charset val="134"/>
      </rPr>
      <t>钢铁</t>
    </r>
    <r>
      <rPr>
        <sz val="10"/>
        <rFont val="Times New Roman"/>
        <charset val="134"/>
      </rPr>
      <t>,2026,61(2):231-245.</t>
    </r>
  </si>
  <si>
    <r>
      <rPr>
        <sz val="10"/>
        <rFont val="黑体"/>
        <charset val="134"/>
      </rPr>
      <t>王沁星</t>
    </r>
    <r>
      <rPr>
        <sz val="10"/>
        <rFont val="Times New Roman"/>
        <charset val="134"/>
      </rPr>
      <t>,</t>
    </r>
    <r>
      <rPr>
        <sz val="10"/>
        <rFont val="黑体"/>
        <charset val="134"/>
      </rPr>
      <t>张羽</t>
    </r>
    <r>
      <rPr>
        <sz val="10"/>
        <rFont val="Times New Roman"/>
        <charset val="134"/>
      </rPr>
      <t>.</t>
    </r>
    <r>
      <rPr>
        <sz val="10"/>
        <rFont val="黑体"/>
        <charset val="134"/>
      </rPr>
      <t>碳排放因子与系统边界对建材产品碳足迹核算的影响分析</t>
    </r>
    <r>
      <rPr>
        <sz val="10"/>
        <rFont val="Times New Roman"/>
        <charset val="134"/>
      </rPr>
      <t>--</t>
    </r>
    <r>
      <rPr>
        <sz val="10"/>
        <rFont val="黑体"/>
        <charset val="134"/>
      </rPr>
      <t>以预拌混凝土为例</t>
    </r>
    <r>
      <rPr>
        <sz val="10"/>
        <rFont val="Times New Roman"/>
        <charset val="134"/>
      </rPr>
      <t>[J].</t>
    </r>
    <r>
      <rPr>
        <sz val="10"/>
        <rFont val="黑体"/>
        <charset val="134"/>
      </rPr>
      <t>绿色建筑</t>
    </r>
    <r>
      <rPr>
        <sz val="10"/>
        <rFont val="Times New Roman"/>
        <charset val="134"/>
      </rPr>
      <t>,2025(6):81-85.</t>
    </r>
  </si>
  <si>
    <r>
      <rPr>
        <sz val="10"/>
        <rFont val="黑体"/>
        <charset val="134"/>
      </rPr>
      <t>王姗姗</t>
    </r>
    <r>
      <rPr>
        <sz val="10"/>
        <rFont val="Times New Roman"/>
        <charset val="134"/>
      </rPr>
      <t>,</t>
    </r>
    <r>
      <rPr>
        <sz val="10"/>
        <rFont val="黑体"/>
        <charset val="134"/>
      </rPr>
      <t>刘赛男</t>
    </r>
    <r>
      <rPr>
        <sz val="10"/>
        <rFont val="Times New Roman"/>
        <charset val="134"/>
      </rPr>
      <t>,</t>
    </r>
    <r>
      <rPr>
        <sz val="10"/>
        <rFont val="黑体"/>
        <charset val="134"/>
      </rPr>
      <t>王灿</t>
    </r>
    <r>
      <rPr>
        <sz val="10"/>
        <rFont val="Times New Roman"/>
        <charset val="134"/>
      </rPr>
      <t>,</t>
    </r>
    <r>
      <rPr>
        <sz val="10"/>
        <rFont val="黑体"/>
        <charset val="134"/>
      </rPr>
      <t>等</t>
    </r>
    <r>
      <rPr>
        <sz val="10"/>
        <rFont val="Times New Roman"/>
        <charset val="134"/>
      </rPr>
      <t>.</t>
    </r>
    <r>
      <rPr>
        <sz val="10"/>
        <rFont val="黑体"/>
        <charset val="134"/>
      </rPr>
      <t>基于生命周期评价的河南省原铝生产环境影响分析</t>
    </r>
    <r>
      <rPr>
        <sz val="10"/>
        <rFont val="Times New Roman"/>
        <charset val="134"/>
      </rPr>
      <t>[J].</t>
    </r>
    <r>
      <rPr>
        <sz val="10"/>
        <rFont val="黑体"/>
        <charset val="134"/>
      </rPr>
      <t>轻金属</t>
    </r>
    <r>
      <rPr>
        <sz val="10"/>
        <rFont val="Times New Roman"/>
        <charset val="134"/>
      </rPr>
      <t>,2018(3):1-7,16.</t>
    </r>
  </si>
  <si>
    <r>
      <rPr>
        <sz val="10"/>
        <rFont val="黑体"/>
        <charset val="134"/>
      </rPr>
      <t>王珊珊等</t>
    </r>
    <r>
      <rPr>
        <sz val="10"/>
        <rFont val="Times New Roman"/>
        <charset val="134"/>
      </rPr>
      <t>.</t>
    </r>
    <r>
      <rPr>
        <sz val="10"/>
        <rFont val="黑体"/>
        <charset val="134"/>
      </rPr>
      <t>中国人造板行业的生命周期碳足迹和能源耗用评估</t>
    </r>
    <r>
      <rPr>
        <sz val="10"/>
        <rFont val="Times New Roman"/>
        <charset val="134"/>
      </rPr>
      <t>[J].</t>
    </r>
    <r>
      <rPr>
        <sz val="10"/>
        <rFont val="黑体"/>
        <charset val="134"/>
      </rPr>
      <t>资源科学</t>
    </r>
    <r>
      <rPr>
        <sz val="10"/>
        <rFont val="Times New Roman"/>
        <charset val="134"/>
      </rPr>
      <t>,2019,41(3):521-531.</t>
    </r>
  </si>
  <si>
    <r>
      <rPr>
        <sz val="10"/>
        <rFont val="黑体"/>
        <charset val="134"/>
      </rPr>
      <t>王硕</t>
    </r>
    <r>
      <rPr>
        <sz val="10"/>
        <rFont val="Times New Roman"/>
        <charset val="134"/>
      </rPr>
      <t>.</t>
    </r>
    <r>
      <rPr>
        <sz val="10"/>
        <rFont val="黑体"/>
        <charset val="134"/>
      </rPr>
      <t>基于</t>
    </r>
    <r>
      <rPr>
        <sz val="10"/>
        <rFont val="Times New Roman"/>
        <charset val="134"/>
      </rPr>
      <t>LCA</t>
    </r>
    <r>
      <rPr>
        <sz val="10"/>
        <rFont val="黑体"/>
        <charset val="134"/>
      </rPr>
      <t>的咖啡产品的碳</t>
    </r>
    <r>
      <rPr>
        <sz val="10"/>
        <rFont val="Times New Roman"/>
        <charset val="134"/>
      </rPr>
      <t>-</t>
    </r>
    <r>
      <rPr>
        <sz val="10"/>
        <rFont val="黑体"/>
        <charset val="134"/>
      </rPr>
      <t>水足迹量化研究</t>
    </r>
    <r>
      <rPr>
        <sz val="10"/>
        <rFont val="Times New Roman"/>
        <charset val="134"/>
      </rPr>
      <t>[D].</t>
    </r>
    <r>
      <rPr>
        <sz val="10"/>
        <rFont val="黑体"/>
        <charset val="134"/>
      </rPr>
      <t>昆明</t>
    </r>
    <r>
      <rPr>
        <sz val="10"/>
        <rFont val="Times New Roman"/>
        <charset val="134"/>
      </rPr>
      <t>:</t>
    </r>
    <r>
      <rPr>
        <sz val="10"/>
        <rFont val="黑体"/>
        <charset val="134"/>
      </rPr>
      <t>云南农业大学</t>
    </r>
    <r>
      <rPr>
        <sz val="10"/>
        <rFont val="Times New Roman"/>
        <charset val="134"/>
      </rPr>
      <t>,2023.</t>
    </r>
  </si>
  <si>
    <r>
      <rPr>
        <sz val="10"/>
        <rFont val="黑体"/>
        <charset val="134"/>
      </rPr>
      <t>王陶</t>
    </r>
    <r>
      <rPr>
        <sz val="10"/>
        <rFont val="Times New Roman"/>
        <charset val="134"/>
      </rPr>
      <t>,</t>
    </r>
    <r>
      <rPr>
        <sz val="10"/>
        <rFont val="黑体"/>
        <charset val="134"/>
      </rPr>
      <t>张志智</t>
    </r>
    <r>
      <rPr>
        <sz val="10"/>
        <rFont val="Times New Roman"/>
        <charset val="134"/>
      </rPr>
      <t>,</t>
    </r>
    <r>
      <rPr>
        <sz val="10"/>
        <rFont val="黑体"/>
        <charset val="134"/>
      </rPr>
      <t>孙潇磊</t>
    </r>
    <r>
      <rPr>
        <sz val="10"/>
        <rFont val="Times New Roman"/>
        <charset val="134"/>
      </rPr>
      <t>,</t>
    </r>
    <r>
      <rPr>
        <sz val="10"/>
        <rFont val="黑体"/>
        <charset val="134"/>
      </rPr>
      <t>等</t>
    </r>
    <r>
      <rPr>
        <sz val="10"/>
        <rFont val="Times New Roman"/>
        <charset val="134"/>
      </rPr>
      <t>.</t>
    </r>
    <r>
      <rPr>
        <sz val="10"/>
        <rFont val="黑体"/>
        <charset val="134"/>
      </rPr>
      <t>润滑油基础油生产阶段碳足迹核算与评价</t>
    </r>
    <r>
      <rPr>
        <sz val="10"/>
        <rFont val="Times New Roman"/>
        <charset val="134"/>
      </rPr>
      <t>[J].</t>
    </r>
    <r>
      <rPr>
        <sz val="10"/>
        <rFont val="黑体"/>
        <charset val="134"/>
      </rPr>
      <t>石油炼制与化工</t>
    </r>
    <r>
      <rPr>
        <sz val="10"/>
        <rFont val="Times New Roman"/>
        <charset val="134"/>
      </rPr>
      <t>,2024,55(11):111-118.</t>
    </r>
  </si>
  <si>
    <r>
      <rPr>
        <sz val="10"/>
        <rFont val="黑体"/>
        <charset val="134"/>
      </rPr>
      <t>王陶</t>
    </r>
    <r>
      <rPr>
        <sz val="10"/>
        <rFont val="Times New Roman"/>
        <charset val="134"/>
      </rPr>
      <t>,</t>
    </r>
    <r>
      <rPr>
        <sz val="10"/>
        <rFont val="黑体"/>
        <charset val="134"/>
      </rPr>
      <t>张志智</t>
    </r>
    <r>
      <rPr>
        <sz val="10"/>
        <rFont val="Times New Roman"/>
        <charset val="134"/>
      </rPr>
      <t>,</t>
    </r>
    <r>
      <rPr>
        <sz val="10"/>
        <rFont val="黑体"/>
        <charset val="134"/>
      </rPr>
      <t>孙潇磊</t>
    </r>
    <r>
      <rPr>
        <sz val="10"/>
        <rFont val="Times New Roman"/>
        <charset val="134"/>
      </rPr>
      <t>.</t>
    </r>
    <r>
      <rPr>
        <sz val="10"/>
        <rFont val="黑体"/>
        <charset val="134"/>
      </rPr>
      <t>炼化企业汽油及柴油生产阶段碳排放分析</t>
    </r>
    <r>
      <rPr>
        <sz val="10"/>
        <rFont val="Times New Roman"/>
        <charset val="134"/>
      </rPr>
      <t>[J].</t>
    </r>
    <r>
      <rPr>
        <sz val="10"/>
        <rFont val="黑体"/>
        <charset val="134"/>
      </rPr>
      <t>现代化工</t>
    </r>
    <r>
      <rPr>
        <sz val="10"/>
        <rFont val="Times New Roman"/>
        <charset val="134"/>
      </rPr>
      <t>,2020,40(S1):234-237,241.</t>
    </r>
  </si>
  <si>
    <r>
      <rPr>
        <sz val="10"/>
        <rFont val="黑体"/>
        <charset val="134"/>
      </rPr>
      <t>王陶</t>
    </r>
    <r>
      <rPr>
        <sz val="10"/>
        <rFont val="Times New Roman"/>
        <charset val="134"/>
      </rPr>
      <t>,</t>
    </r>
    <r>
      <rPr>
        <sz val="10"/>
        <rFont val="黑体"/>
        <charset val="134"/>
      </rPr>
      <t>张志智</t>
    </r>
    <r>
      <rPr>
        <sz val="10"/>
        <rFont val="Times New Roman"/>
        <charset val="134"/>
      </rPr>
      <t>,</t>
    </r>
    <r>
      <rPr>
        <sz val="10"/>
        <rFont val="黑体"/>
        <charset val="134"/>
      </rPr>
      <t>孙潇磊</t>
    </r>
    <r>
      <rPr>
        <sz val="10"/>
        <rFont val="Times New Roman"/>
        <charset val="134"/>
      </rPr>
      <t>.</t>
    </r>
    <r>
      <rPr>
        <sz val="10"/>
        <rFont val="黑体"/>
        <charset val="134"/>
      </rPr>
      <t>汽油产品碳足迹研究</t>
    </r>
    <r>
      <rPr>
        <sz val="10"/>
        <rFont val="Times New Roman"/>
        <charset val="134"/>
      </rPr>
      <t>[J].</t>
    </r>
    <r>
      <rPr>
        <sz val="10"/>
        <rFont val="黑体"/>
        <charset val="134"/>
      </rPr>
      <t>当代化工</t>
    </r>
    <r>
      <rPr>
        <sz val="10"/>
        <rFont val="Times New Roman"/>
        <charset val="134"/>
      </rPr>
      <t>,2020,49(7):1428-1432,1436.</t>
    </r>
  </si>
  <si>
    <r>
      <rPr>
        <sz val="10"/>
        <rFont val="黑体"/>
        <charset val="134"/>
      </rPr>
      <t>王新华</t>
    </r>
    <r>
      <rPr>
        <sz val="10"/>
        <rFont val="Times New Roman"/>
        <charset val="134"/>
      </rPr>
      <t>,</t>
    </r>
    <r>
      <rPr>
        <sz val="10"/>
        <rFont val="黑体"/>
        <charset val="134"/>
      </rPr>
      <t>王硕</t>
    </r>
    <r>
      <rPr>
        <sz val="10"/>
        <rFont val="Times New Roman"/>
        <charset val="134"/>
      </rPr>
      <t>.</t>
    </r>
    <r>
      <rPr>
        <sz val="10"/>
        <rFont val="黑体"/>
        <charset val="134"/>
      </rPr>
      <t>云南省咖啡生产碳足迹及其影响因素</t>
    </r>
    <r>
      <rPr>
        <sz val="10"/>
        <rFont val="Times New Roman"/>
        <charset val="134"/>
      </rPr>
      <t>[J].</t>
    </r>
    <r>
      <rPr>
        <sz val="10"/>
        <rFont val="黑体"/>
        <charset val="134"/>
      </rPr>
      <t>湖北农业科学</t>
    </r>
    <r>
      <rPr>
        <sz val="10"/>
        <rFont val="Times New Roman"/>
        <charset val="134"/>
      </rPr>
      <t>,2024,63(2):19-24,78.</t>
    </r>
  </si>
  <si>
    <r>
      <rPr>
        <sz val="10"/>
        <rFont val="黑体"/>
        <charset val="134"/>
      </rPr>
      <t>王兴来</t>
    </r>
    <r>
      <rPr>
        <sz val="10"/>
        <rFont val="Times New Roman"/>
        <charset val="134"/>
      </rPr>
      <t>,</t>
    </r>
    <r>
      <rPr>
        <sz val="10"/>
        <rFont val="黑体"/>
        <charset val="134"/>
      </rPr>
      <t>苗淑杰</t>
    </r>
    <r>
      <rPr>
        <sz val="10"/>
        <rFont val="Times New Roman"/>
        <charset val="134"/>
      </rPr>
      <t>,</t>
    </r>
    <r>
      <rPr>
        <sz val="10"/>
        <rFont val="黑体"/>
        <charset val="134"/>
      </rPr>
      <t>乔云发</t>
    </r>
    <r>
      <rPr>
        <sz val="10"/>
        <rFont val="Times New Roman"/>
        <charset val="134"/>
      </rPr>
      <t>.</t>
    </r>
    <r>
      <rPr>
        <sz val="10"/>
        <rFont val="黑体"/>
        <charset val="134"/>
      </rPr>
      <t>基于江苏省本地化参数评价稻麦周年轮作系统碳足迹</t>
    </r>
    <r>
      <rPr>
        <sz val="10"/>
        <rFont val="Times New Roman"/>
        <charset val="134"/>
      </rPr>
      <t>[J].</t>
    </r>
    <r>
      <rPr>
        <sz val="10"/>
        <rFont val="黑体"/>
        <charset val="134"/>
      </rPr>
      <t>生态环境学报</t>
    </r>
    <r>
      <rPr>
        <sz val="10"/>
        <rFont val="Times New Roman"/>
        <charset val="134"/>
      </rPr>
      <t>,2023,32(09):1682-1691.</t>
    </r>
  </si>
  <si>
    <r>
      <rPr>
        <sz val="10"/>
        <rFont val="黑体"/>
        <charset val="134"/>
      </rPr>
      <t>王雪萌</t>
    </r>
    <r>
      <rPr>
        <sz val="10"/>
        <rFont val="Times New Roman"/>
        <charset val="134"/>
      </rPr>
      <t>.</t>
    </r>
    <r>
      <rPr>
        <sz val="10"/>
        <rFont val="黑体"/>
        <charset val="134"/>
      </rPr>
      <t>磷化工碳足迹核算及碳排放分析</t>
    </r>
    <r>
      <rPr>
        <sz val="10"/>
        <rFont val="Times New Roman"/>
        <charset val="134"/>
      </rPr>
      <t>[D].</t>
    </r>
    <r>
      <rPr>
        <sz val="10"/>
        <rFont val="黑体"/>
        <charset val="134"/>
      </rPr>
      <t>贵阳</t>
    </r>
    <r>
      <rPr>
        <sz val="10"/>
        <rFont val="Times New Roman"/>
        <charset val="134"/>
      </rPr>
      <t>:</t>
    </r>
    <r>
      <rPr>
        <sz val="10"/>
        <rFont val="黑体"/>
        <charset val="134"/>
      </rPr>
      <t>贵州大学</t>
    </r>
    <r>
      <rPr>
        <sz val="10"/>
        <rFont val="Times New Roman"/>
        <charset val="134"/>
      </rPr>
      <t>,2023.</t>
    </r>
  </si>
  <si>
    <r>
      <rPr>
        <sz val="10"/>
        <rFont val="黑体"/>
        <charset val="134"/>
      </rPr>
      <t>王彦静</t>
    </r>
    <r>
      <rPr>
        <sz val="10"/>
        <rFont val="Times New Roman"/>
        <charset val="134"/>
      </rPr>
      <t>,</t>
    </r>
    <r>
      <rPr>
        <sz val="10"/>
        <rFont val="黑体"/>
        <charset val="134"/>
      </rPr>
      <t>刘宇</t>
    </r>
    <r>
      <rPr>
        <sz val="10"/>
        <rFont val="Times New Roman"/>
        <charset val="134"/>
      </rPr>
      <t>,</t>
    </r>
    <r>
      <rPr>
        <sz val="10"/>
        <rFont val="黑体"/>
        <charset val="134"/>
      </rPr>
      <t>崔素萍</t>
    </r>
    <r>
      <rPr>
        <sz val="10"/>
        <rFont val="Times New Roman"/>
        <charset val="134"/>
      </rPr>
      <t>,</t>
    </r>
    <r>
      <rPr>
        <sz val="10"/>
        <rFont val="黑体"/>
        <charset val="134"/>
      </rPr>
      <t>王志宏</t>
    </r>
    <r>
      <rPr>
        <sz val="10"/>
        <rFont val="Times New Roman"/>
        <charset val="134"/>
      </rPr>
      <t>.</t>
    </r>
    <r>
      <rPr>
        <sz val="10"/>
        <rFont val="黑体"/>
        <charset val="134"/>
      </rPr>
      <t>我国建筑陶瓷行业碳排放及减排潜力分析</t>
    </r>
    <r>
      <rPr>
        <sz val="10"/>
        <rFont val="Times New Roman"/>
        <charset val="134"/>
      </rPr>
      <t>[J].</t>
    </r>
    <r>
      <rPr>
        <sz val="10"/>
        <rFont val="黑体"/>
        <charset val="134"/>
      </rPr>
      <t>材料导报</t>
    </r>
    <r>
      <rPr>
        <sz val="10"/>
        <rFont val="Times New Roman"/>
        <charset val="134"/>
      </rPr>
      <t>,2018,32(22):3967-3972.</t>
    </r>
  </si>
  <si>
    <r>
      <rPr>
        <sz val="10"/>
        <rFont val="黑体"/>
        <charset val="134"/>
      </rPr>
      <t>王远征</t>
    </r>
    <r>
      <rPr>
        <sz val="10"/>
        <rFont val="Times New Roman"/>
        <charset val="134"/>
      </rPr>
      <t>.</t>
    </r>
    <r>
      <rPr>
        <sz val="10"/>
        <rFont val="黑体"/>
        <charset val="134"/>
      </rPr>
      <t>钢铁行业耐火材料项目实施阶段碳减排影响因素及策略研究</t>
    </r>
    <r>
      <rPr>
        <sz val="10"/>
        <rFont val="Times New Roman"/>
        <charset val="134"/>
      </rPr>
      <t>[D].</t>
    </r>
    <r>
      <rPr>
        <sz val="10"/>
        <rFont val="黑体"/>
        <charset val="134"/>
      </rPr>
      <t>石家庄</t>
    </r>
    <r>
      <rPr>
        <sz val="10"/>
        <rFont val="Times New Roman"/>
        <charset val="134"/>
      </rPr>
      <t>:</t>
    </r>
    <r>
      <rPr>
        <sz val="10"/>
        <rFont val="黑体"/>
        <charset val="134"/>
      </rPr>
      <t>河北经贸大学</t>
    </r>
    <r>
      <rPr>
        <sz val="10"/>
        <rFont val="Times New Roman"/>
        <charset val="134"/>
      </rPr>
      <t>,2026.</t>
    </r>
  </si>
  <si>
    <r>
      <rPr>
        <sz val="10"/>
        <rFont val="黑体"/>
        <charset val="134"/>
      </rPr>
      <t>王志平</t>
    </r>
    <r>
      <rPr>
        <sz val="10"/>
        <rFont val="Times New Roman"/>
        <charset val="134"/>
      </rPr>
      <t>,</t>
    </r>
    <r>
      <rPr>
        <sz val="10"/>
        <rFont val="黑体"/>
        <charset val="134"/>
      </rPr>
      <t>赵荣军</t>
    </r>
    <r>
      <rPr>
        <sz val="10"/>
        <rFont val="Times New Roman"/>
        <charset val="134"/>
      </rPr>
      <t>,</t>
    </r>
    <r>
      <rPr>
        <sz val="10"/>
        <rFont val="黑体"/>
        <charset val="134"/>
      </rPr>
      <t>徐金梅</t>
    </r>
    <r>
      <rPr>
        <sz val="10"/>
        <rFont val="Times New Roman"/>
        <charset val="134"/>
      </rPr>
      <t>,</t>
    </r>
    <r>
      <rPr>
        <sz val="10"/>
        <rFont val="黑体"/>
        <charset val="134"/>
      </rPr>
      <t>等</t>
    </r>
    <r>
      <rPr>
        <sz val="10"/>
        <rFont val="Times New Roman"/>
        <charset val="134"/>
      </rPr>
      <t>.</t>
    </r>
    <r>
      <rPr>
        <sz val="10"/>
        <rFont val="黑体"/>
        <charset val="134"/>
      </rPr>
      <t>木质林产品碳足迹核算方法研究进展</t>
    </r>
    <r>
      <rPr>
        <sz val="10"/>
        <rFont val="Times New Roman"/>
        <charset val="134"/>
      </rPr>
      <t>[J].</t>
    </r>
    <r>
      <rPr>
        <sz val="10"/>
        <rFont val="黑体"/>
        <charset val="134"/>
      </rPr>
      <t>世界林业研究</t>
    </r>
    <r>
      <rPr>
        <sz val="10"/>
        <rFont val="Times New Roman"/>
        <charset val="134"/>
      </rPr>
      <t>,2024,37(4):30-36.</t>
    </r>
  </si>
  <si>
    <r>
      <rPr>
        <sz val="10"/>
        <rFont val="黑体"/>
        <charset val="134"/>
      </rPr>
      <t>翁琳</t>
    </r>
    <r>
      <rPr>
        <sz val="10"/>
        <rFont val="Times New Roman"/>
        <charset val="134"/>
      </rPr>
      <t>,</t>
    </r>
    <r>
      <rPr>
        <sz val="10"/>
        <rFont val="黑体"/>
        <charset val="134"/>
      </rPr>
      <t>陈剑波</t>
    </r>
    <r>
      <rPr>
        <sz val="10"/>
        <rFont val="Times New Roman"/>
        <charset val="134"/>
      </rPr>
      <t>.</t>
    </r>
    <r>
      <rPr>
        <sz val="10"/>
        <rFont val="黑体"/>
        <charset val="134"/>
      </rPr>
      <t>光伏系统基于全生命周期碳排放量计算的环境与经济效益分析</t>
    </r>
    <r>
      <rPr>
        <sz val="10"/>
        <rFont val="Times New Roman"/>
        <charset val="134"/>
      </rPr>
      <t>[J].</t>
    </r>
    <r>
      <rPr>
        <sz val="10"/>
        <rFont val="黑体"/>
        <charset val="134"/>
      </rPr>
      <t>上海理工大学学报</t>
    </r>
    <r>
      <rPr>
        <sz val="10"/>
        <rFont val="Times New Roman"/>
        <charset val="134"/>
      </rPr>
      <t>,2017,39(03):282-288.</t>
    </r>
  </si>
  <si>
    <r>
      <rPr>
        <sz val="10"/>
        <rFont val="黑体"/>
        <charset val="134"/>
      </rPr>
      <t>沃克斯迅达电梯有限公司</t>
    </r>
    <r>
      <rPr>
        <sz val="10"/>
        <rFont val="Times New Roman"/>
        <charset val="134"/>
      </rPr>
      <t>.VE800/1.5</t>
    </r>
    <r>
      <rPr>
        <sz val="10"/>
        <rFont val="黑体"/>
        <charset val="134"/>
      </rPr>
      <t>型乘客电梯生命周期评价报告</t>
    </r>
    <r>
      <rPr>
        <sz val="10"/>
        <rFont val="Times New Roman"/>
        <charset val="134"/>
      </rPr>
      <t>(LCA</t>
    </r>
    <r>
      <rPr>
        <sz val="10"/>
        <rFont val="黑体"/>
        <charset val="134"/>
      </rPr>
      <t>报告</t>
    </r>
    <r>
      <rPr>
        <sz val="10"/>
        <rFont val="Times New Roman"/>
        <charset val="134"/>
      </rPr>
      <t>)[R].</t>
    </r>
  </si>
  <si>
    <r>
      <rPr>
        <sz val="10"/>
        <rFont val="黑体"/>
        <charset val="134"/>
      </rPr>
      <t>吴猛</t>
    </r>
    <r>
      <rPr>
        <sz val="10"/>
        <rFont val="Times New Roman"/>
        <charset val="134"/>
      </rPr>
      <t>.</t>
    </r>
    <r>
      <rPr>
        <sz val="10"/>
        <rFont val="黑体"/>
        <charset val="134"/>
      </rPr>
      <t>基于生命周期的纺织服装产品碳足迹评价</t>
    </r>
    <r>
      <rPr>
        <sz val="10"/>
        <rFont val="Times New Roman"/>
        <charset val="134"/>
      </rPr>
      <t>[J].</t>
    </r>
    <r>
      <rPr>
        <sz val="10"/>
        <rFont val="黑体"/>
        <charset val="134"/>
      </rPr>
      <t>纺织导报</t>
    </r>
    <r>
      <rPr>
        <sz val="10"/>
        <rFont val="Times New Roman"/>
        <charset val="134"/>
      </rPr>
      <t>,2018(6):26-28.</t>
    </r>
  </si>
  <si>
    <r>
      <rPr>
        <sz val="10"/>
        <rFont val="黑体"/>
        <charset val="134"/>
      </rPr>
      <t>吴明</t>
    </r>
    <r>
      <rPr>
        <sz val="10"/>
        <rFont val="Times New Roman"/>
        <charset val="134"/>
      </rPr>
      <t>,</t>
    </r>
    <r>
      <rPr>
        <sz val="10"/>
        <rFont val="黑体"/>
        <charset val="134"/>
      </rPr>
      <t>姜国强</t>
    </r>
    <r>
      <rPr>
        <sz val="10"/>
        <rFont val="Times New Roman"/>
        <charset val="134"/>
      </rPr>
      <t>,</t>
    </r>
    <r>
      <rPr>
        <sz val="10"/>
        <rFont val="黑体"/>
        <charset val="134"/>
      </rPr>
      <t>贾冯睿</t>
    </r>
    <r>
      <rPr>
        <sz val="10"/>
        <rFont val="Times New Roman"/>
        <charset val="134"/>
      </rPr>
      <t>,</t>
    </r>
    <r>
      <rPr>
        <sz val="10"/>
        <rFont val="黑体"/>
        <charset val="134"/>
      </rPr>
      <t>等</t>
    </r>
    <r>
      <rPr>
        <sz val="10"/>
        <rFont val="Times New Roman"/>
        <charset val="134"/>
      </rPr>
      <t>.</t>
    </r>
    <r>
      <rPr>
        <sz val="10"/>
        <rFont val="黑体"/>
        <charset val="134"/>
      </rPr>
      <t>基于物质流和生命周期分析的石油行业碳排放</t>
    </r>
    <r>
      <rPr>
        <sz val="10"/>
        <rFont val="Times New Roman"/>
        <charset val="134"/>
      </rPr>
      <t>[J].</t>
    </r>
    <r>
      <rPr>
        <sz val="10"/>
        <rFont val="黑体"/>
        <charset val="134"/>
      </rPr>
      <t>资源科学</t>
    </r>
    <r>
      <rPr>
        <sz val="10"/>
        <rFont val="Times New Roman"/>
        <charset val="134"/>
      </rPr>
      <t>,2018,40(6):1287-1296.</t>
    </r>
  </si>
  <si>
    <r>
      <rPr>
        <sz val="10"/>
        <rFont val="黑体"/>
        <charset val="134"/>
      </rPr>
      <t>吴雪妍</t>
    </r>
    <r>
      <rPr>
        <sz val="10"/>
        <rFont val="Times New Roman"/>
        <charset val="134"/>
      </rPr>
      <t>,</t>
    </r>
    <r>
      <rPr>
        <sz val="10"/>
        <rFont val="黑体"/>
        <charset val="134"/>
      </rPr>
      <t>毛保华</t>
    </r>
    <r>
      <rPr>
        <sz val="10"/>
        <rFont val="Times New Roman"/>
        <charset val="134"/>
      </rPr>
      <t>,</t>
    </r>
    <r>
      <rPr>
        <sz val="10"/>
        <rFont val="黑体"/>
        <charset val="134"/>
      </rPr>
      <t>周琪</t>
    </r>
    <r>
      <rPr>
        <sz val="10"/>
        <rFont val="Times New Roman"/>
        <charset val="134"/>
      </rPr>
      <t>,</t>
    </r>
    <r>
      <rPr>
        <sz val="10"/>
        <rFont val="黑体"/>
        <charset val="134"/>
      </rPr>
      <t>等</t>
    </r>
    <r>
      <rPr>
        <sz val="10"/>
        <rFont val="Times New Roman"/>
        <charset val="134"/>
      </rPr>
      <t>.</t>
    </r>
    <r>
      <rPr>
        <sz val="10"/>
        <rFont val="黑体"/>
        <charset val="134"/>
      </rPr>
      <t>交通运输业不同方式碳排放因子水平比较研究</t>
    </r>
    <r>
      <rPr>
        <sz val="10"/>
        <rFont val="Times New Roman"/>
        <charset val="134"/>
      </rPr>
      <t>[J].</t>
    </r>
    <r>
      <rPr>
        <sz val="10"/>
        <rFont val="黑体"/>
        <charset val="134"/>
      </rPr>
      <t>华东交通大学学报</t>
    </r>
    <r>
      <rPr>
        <sz val="10"/>
        <rFont val="Times New Roman"/>
        <charset val="134"/>
      </rPr>
      <t>,2022,39(4):41-47.</t>
    </r>
  </si>
  <si>
    <r>
      <rPr>
        <sz val="10"/>
        <rFont val="黑体"/>
        <charset val="134"/>
      </rPr>
      <t>吴玉华</t>
    </r>
    <r>
      <rPr>
        <sz val="10"/>
        <rFont val="Times New Roman"/>
        <charset val="134"/>
      </rPr>
      <t>,</t>
    </r>
    <r>
      <rPr>
        <sz val="10"/>
        <rFont val="黑体"/>
        <charset val="134"/>
      </rPr>
      <t>宋春广</t>
    </r>
    <r>
      <rPr>
        <sz val="10"/>
        <rFont val="Times New Roman"/>
        <charset val="134"/>
      </rPr>
      <t>,</t>
    </r>
    <r>
      <rPr>
        <sz val="10"/>
        <rFont val="黑体"/>
        <charset val="134"/>
      </rPr>
      <t>孙永静</t>
    </r>
    <r>
      <rPr>
        <sz val="10"/>
        <rFont val="Times New Roman"/>
        <charset val="134"/>
      </rPr>
      <t>.</t>
    </r>
    <r>
      <rPr>
        <sz val="10"/>
        <rFont val="黑体"/>
        <charset val="134"/>
      </rPr>
      <t>基于生命周期评价法的烧碱产品碳足迹探讨</t>
    </r>
    <r>
      <rPr>
        <sz val="10"/>
        <rFont val="Times New Roman"/>
        <charset val="134"/>
      </rPr>
      <t>[J].</t>
    </r>
    <r>
      <rPr>
        <sz val="10"/>
        <rFont val="黑体"/>
        <charset val="134"/>
      </rPr>
      <t>氯碱工业</t>
    </r>
    <r>
      <rPr>
        <sz val="10"/>
        <rFont val="Times New Roman"/>
        <charset val="134"/>
      </rPr>
      <t>,2025,61(7):36-40.</t>
    </r>
  </si>
  <si>
    <r>
      <rPr>
        <sz val="10"/>
        <rFont val="黑体"/>
        <charset val="134"/>
      </rPr>
      <t>西门子交通电气设备</t>
    </r>
    <r>
      <rPr>
        <sz val="10"/>
        <rFont val="Times New Roman"/>
        <charset val="134"/>
      </rPr>
      <t>(</t>
    </r>
    <r>
      <rPr>
        <sz val="10"/>
        <rFont val="黑体"/>
        <charset val="134"/>
      </rPr>
      <t>上海</t>
    </r>
    <r>
      <rPr>
        <sz val="10"/>
        <rFont val="Times New Roman"/>
        <charset val="134"/>
      </rPr>
      <t>)</t>
    </r>
    <r>
      <rPr>
        <sz val="10"/>
        <rFont val="黑体"/>
        <charset val="134"/>
      </rPr>
      <t>有限公司</t>
    </r>
    <r>
      <rPr>
        <sz val="10"/>
        <rFont val="Times New Roman"/>
        <charset val="134"/>
      </rPr>
      <t>.</t>
    </r>
    <r>
      <rPr>
        <sz val="10"/>
        <rFont val="黑体"/>
        <charset val="134"/>
      </rPr>
      <t>低压开关控制柜碳足迹报告</t>
    </r>
    <r>
      <rPr>
        <sz val="10"/>
        <rFont val="Times New Roman"/>
        <charset val="134"/>
      </rPr>
      <t>[R].2022.</t>
    </r>
  </si>
  <si>
    <r>
      <rPr>
        <sz val="10"/>
        <rFont val="黑体"/>
        <charset val="134"/>
      </rPr>
      <t>夏德建</t>
    </r>
    <r>
      <rPr>
        <sz val="10"/>
        <rFont val="Times New Roman"/>
        <charset val="134"/>
      </rPr>
      <t>,</t>
    </r>
    <r>
      <rPr>
        <sz val="10"/>
        <rFont val="黑体"/>
        <charset val="134"/>
      </rPr>
      <t>任玉珑</t>
    </r>
    <r>
      <rPr>
        <sz val="10"/>
        <rFont val="Times New Roman"/>
        <charset val="134"/>
      </rPr>
      <t>,</t>
    </r>
    <r>
      <rPr>
        <sz val="10"/>
        <rFont val="黑体"/>
        <charset val="134"/>
      </rPr>
      <t>史乐峰</t>
    </r>
    <r>
      <rPr>
        <sz val="10"/>
        <rFont val="Times New Roman"/>
        <charset val="134"/>
      </rPr>
      <t>.</t>
    </r>
    <r>
      <rPr>
        <sz val="10"/>
        <rFont val="黑体"/>
        <charset val="134"/>
      </rPr>
      <t>中国煤电能源链的生命周期碳排放系数计量</t>
    </r>
    <r>
      <rPr>
        <sz val="10"/>
        <rFont val="Times New Roman"/>
        <charset val="134"/>
      </rPr>
      <t>[J].</t>
    </r>
    <r>
      <rPr>
        <sz val="10"/>
        <rFont val="黑体"/>
        <charset val="134"/>
      </rPr>
      <t>统计研究</t>
    </r>
    <r>
      <rPr>
        <sz val="10"/>
        <rFont val="Times New Roman"/>
        <charset val="134"/>
      </rPr>
      <t>,2010,27(8):82-89.</t>
    </r>
  </si>
  <si>
    <r>
      <rPr>
        <sz val="10"/>
        <rFont val="黑体"/>
        <charset val="134"/>
      </rPr>
      <t>夏文丽</t>
    </r>
    <r>
      <rPr>
        <sz val="10"/>
        <rFont val="Times New Roman"/>
        <charset val="134"/>
      </rPr>
      <t>.</t>
    </r>
    <r>
      <rPr>
        <sz val="10"/>
        <rFont val="黑体"/>
        <charset val="134"/>
      </rPr>
      <t>基于碳排放因子法的建筑涂料碳足迹计算分析</t>
    </r>
    <r>
      <rPr>
        <sz val="10"/>
        <rFont val="Times New Roman"/>
        <charset val="134"/>
      </rPr>
      <t>[J].</t>
    </r>
    <r>
      <rPr>
        <sz val="10"/>
        <rFont val="黑体"/>
        <charset val="134"/>
      </rPr>
      <t>涂料工业</t>
    </r>
    <r>
      <rPr>
        <sz val="10"/>
        <rFont val="Times New Roman"/>
        <charset val="134"/>
      </rPr>
      <t>,2025,55(2):52-56.</t>
    </r>
  </si>
  <si>
    <r>
      <rPr>
        <sz val="10"/>
        <rFont val="黑体"/>
        <charset val="134"/>
      </rPr>
      <t>熊娜玲</t>
    </r>
    <r>
      <rPr>
        <sz val="10"/>
        <rFont val="Times New Roman"/>
        <charset val="134"/>
      </rPr>
      <t>.</t>
    </r>
    <r>
      <rPr>
        <sz val="10"/>
        <rFont val="黑体"/>
        <charset val="134"/>
      </rPr>
      <t>改进高镁白云石砖以减少温室气体排放的研究</t>
    </r>
    <r>
      <rPr>
        <sz val="10"/>
        <rFont val="Times New Roman"/>
        <charset val="134"/>
      </rPr>
      <t>[J].</t>
    </r>
    <r>
      <rPr>
        <sz val="10"/>
        <rFont val="黑体"/>
        <charset val="134"/>
      </rPr>
      <t>耐火与石灰</t>
    </r>
    <r>
      <rPr>
        <sz val="10"/>
        <rFont val="Times New Roman"/>
        <charset val="134"/>
      </rPr>
      <t>,2024,49(5):58-60.</t>
    </r>
  </si>
  <si>
    <r>
      <rPr>
        <sz val="10"/>
        <rFont val="黑体"/>
        <charset val="134"/>
      </rPr>
      <t>徐士莹</t>
    </r>
    <r>
      <rPr>
        <sz val="10"/>
        <rFont val="Times New Roman"/>
        <charset val="134"/>
      </rPr>
      <t>.</t>
    </r>
    <r>
      <rPr>
        <sz val="10"/>
        <rFont val="黑体"/>
        <charset val="134"/>
      </rPr>
      <t>中国纸产品碳排放核算及低碳发展路径研究</t>
    </r>
    <r>
      <rPr>
        <sz val="10"/>
        <rFont val="Times New Roman"/>
        <charset val="134"/>
      </rPr>
      <t>[D].</t>
    </r>
    <r>
      <rPr>
        <sz val="10"/>
        <rFont val="黑体"/>
        <charset val="134"/>
      </rPr>
      <t>南京</t>
    </r>
    <r>
      <rPr>
        <sz val="10"/>
        <rFont val="Times New Roman"/>
        <charset val="134"/>
      </rPr>
      <t>:</t>
    </r>
    <r>
      <rPr>
        <sz val="10"/>
        <rFont val="黑体"/>
        <charset val="134"/>
      </rPr>
      <t>南京林业大学</t>
    </r>
    <r>
      <rPr>
        <sz val="10"/>
        <rFont val="Times New Roman"/>
        <charset val="134"/>
      </rPr>
      <t>,2019.</t>
    </r>
  </si>
  <si>
    <r>
      <rPr>
        <sz val="10"/>
        <rFont val="黑体"/>
        <charset val="134"/>
      </rPr>
      <t>徐忆明</t>
    </r>
    <r>
      <rPr>
        <sz val="10"/>
        <rFont val="Times New Roman"/>
        <charset val="134"/>
      </rPr>
      <t>.</t>
    </r>
    <r>
      <rPr>
        <sz val="10"/>
        <rFont val="黑体"/>
        <charset val="134"/>
      </rPr>
      <t>铜冶炼产品碳足迹核算方法与优化路径</t>
    </r>
    <r>
      <rPr>
        <sz val="10"/>
        <rFont val="Times New Roman"/>
        <charset val="134"/>
      </rPr>
      <t>[J].</t>
    </r>
    <r>
      <rPr>
        <sz val="10"/>
        <rFont val="黑体"/>
        <charset val="134"/>
      </rPr>
      <t>有色金属工程</t>
    </r>
    <r>
      <rPr>
        <sz val="10"/>
        <rFont val="Times New Roman"/>
        <charset val="134"/>
      </rPr>
      <t>,2024,14(08):67-76.</t>
    </r>
  </si>
  <si>
    <r>
      <rPr>
        <sz val="10"/>
        <rFont val="黑体"/>
        <charset val="134"/>
      </rPr>
      <t>闫煜坤</t>
    </r>
    <r>
      <rPr>
        <sz val="10"/>
        <rFont val="Times New Roman"/>
        <charset val="134"/>
      </rPr>
      <t>.</t>
    </r>
    <r>
      <rPr>
        <sz val="10"/>
        <rFont val="黑体"/>
        <charset val="134"/>
      </rPr>
      <t>制浆造纸工业纸浆流动和温室气体排放分析</t>
    </r>
    <r>
      <rPr>
        <sz val="10"/>
        <rFont val="Times New Roman"/>
        <charset val="134"/>
      </rPr>
      <t>[D].</t>
    </r>
    <r>
      <rPr>
        <sz val="10"/>
        <rFont val="黑体"/>
        <charset val="134"/>
      </rPr>
      <t>广州</t>
    </r>
    <r>
      <rPr>
        <sz val="10"/>
        <rFont val="Times New Roman"/>
        <charset val="134"/>
      </rPr>
      <t>:</t>
    </r>
    <r>
      <rPr>
        <sz val="10"/>
        <rFont val="黑体"/>
        <charset val="134"/>
      </rPr>
      <t>华南理工大学</t>
    </r>
    <r>
      <rPr>
        <sz val="10"/>
        <rFont val="Times New Roman"/>
        <charset val="134"/>
      </rPr>
      <t>,2023.</t>
    </r>
  </si>
  <si>
    <r>
      <rPr>
        <sz val="10"/>
        <rFont val="黑体"/>
        <charset val="134"/>
      </rPr>
      <t>杨东</t>
    </r>
    <r>
      <rPr>
        <sz val="10"/>
        <rFont val="Times New Roman"/>
        <charset val="134"/>
      </rPr>
      <t>,</t>
    </r>
    <r>
      <rPr>
        <sz val="10"/>
        <rFont val="黑体"/>
        <charset val="134"/>
      </rPr>
      <t>刘晶茹</t>
    </r>
    <r>
      <rPr>
        <sz val="10"/>
        <rFont val="Times New Roman"/>
        <charset val="134"/>
      </rPr>
      <t>,</t>
    </r>
    <r>
      <rPr>
        <sz val="10"/>
        <rFont val="黑体"/>
        <charset val="134"/>
      </rPr>
      <t>杨建新</t>
    </r>
    <r>
      <rPr>
        <sz val="10"/>
        <rFont val="Times New Roman"/>
        <charset val="134"/>
      </rPr>
      <t>,</t>
    </r>
    <r>
      <rPr>
        <sz val="10"/>
        <rFont val="黑体"/>
        <charset val="134"/>
      </rPr>
      <t>等</t>
    </r>
    <r>
      <rPr>
        <sz val="10"/>
        <rFont val="Times New Roman"/>
        <charset val="134"/>
      </rPr>
      <t>.</t>
    </r>
    <r>
      <rPr>
        <sz val="10"/>
        <rFont val="黑体"/>
        <charset val="134"/>
      </rPr>
      <t>基于生命周期评价的风力发电机碳足迹分析</t>
    </r>
    <r>
      <rPr>
        <sz val="10"/>
        <rFont val="Times New Roman"/>
        <charset val="134"/>
      </rPr>
      <t>[J].</t>
    </r>
    <r>
      <rPr>
        <sz val="10"/>
        <rFont val="黑体"/>
        <charset val="134"/>
      </rPr>
      <t>环境科学学报</t>
    </r>
    <r>
      <rPr>
        <sz val="10"/>
        <rFont val="Times New Roman"/>
        <charset val="134"/>
      </rPr>
      <t>,2015,35(3):927-934.</t>
    </r>
  </si>
  <si>
    <r>
      <rPr>
        <sz val="10"/>
        <rFont val="黑体"/>
        <charset val="134"/>
      </rPr>
      <t>杨静静</t>
    </r>
    <r>
      <rPr>
        <sz val="10"/>
        <rFont val="Times New Roman"/>
        <charset val="134"/>
      </rPr>
      <t>,</t>
    </r>
    <r>
      <rPr>
        <sz val="10"/>
        <rFont val="黑体"/>
        <charset val="134"/>
      </rPr>
      <t>贺立东</t>
    </r>
    <r>
      <rPr>
        <sz val="10"/>
        <rFont val="Times New Roman"/>
        <charset val="134"/>
      </rPr>
      <t>,</t>
    </r>
    <r>
      <rPr>
        <sz val="10"/>
        <rFont val="黑体"/>
        <charset val="134"/>
      </rPr>
      <t>钟俊辉</t>
    </r>
    <r>
      <rPr>
        <sz val="10"/>
        <rFont val="Times New Roman"/>
        <charset val="134"/>
      </rPr>
      <t>,</t>
    </r>
    <r>
      <rPr>
        <sz val="10"/>
        <rFont val="黑体"/>
        <charset val="134"/>
      </rPr>
      <t>李崎</t>
    </r>
    <r>
      <rPr>
        <sz val="10"/>
        <rFont val="Times New Roman"/>
        <charset val="134"/>
      </rPr>
      <t>.</t>
    </r>
    <r>
      <rPr>
        <sz val="10"/>
        <rFont val="黑体"/>
        <charset val="134"/>
      </rPr>
      <t>啤酒碳足迹数据解读及影响因素分析</t>
    </r>
    <r>
      <rPr>
        <sz val="10"/>
        <rFont val="Times New Roman"/>
        <charset val="134"/>
      </rPr>
      <t>[J].</t>
    </r>
    <r>
      <rPr>
        <sz val="10"/>
        <rFont val="黑体"/>
        <charset val="134"/>
      </rPr>
      <t>啤酒科技</t>
    </r>
    <r>
      <rPr>
        <sz val="10"/>
        <rFont val="Times New Roman"/>
        <charset val="134"/>
      </rPr>
      <t>,2015(5):17-24.</t>
    </r>
  </si>
  <si>
    <r>
      <rPr>
        <sz val="10"/>
        <rFont val="黑体"/>
        <charset val="134"/>
      </rPr>
      <t>杨淑娟</t>
    </r>
    <r>
      <rPr>
        <sz val="10"/>
        <rFont val="Times New Roman"/>
        <charset val="134"/>
      </rPr>
      <t>.</t>
    </r>
    <r>
      <rPr>
        <sz val="10"/>
        <rFont val="黑体"/>
        <charset val="134"/>
      </rPr>
      <t>基于生命周期的涤纶织造产品碳足迹评价研究</t>
    </r>
    <r>
      <rPr>
        <sz val="10"/>
        <rFont val="Times New Roman"/>
        <charset val="134"/>
      </rPr>
      <t>[J].</t>
    </r>
    <r>
      <rPr>
        <sz val="10"/>
        <rFont val="黑体"/>
        <charset val="134"/>
      </rPr>
      <t>皮革制作与环保科技</t>
    </r>
    <r>
      <rPr>
        <sz val="10"/>
        <rFont val="Times New Roman"/>
        <charset val="134"/>
      </rPr>
      <t>,2023(20):14-16.</t>
    </r>
  </si>
  <si>
    <r>
      <rPr>
        <sz val="10"/>
        <rFont val="黑体"/>
        <charset val="134"/>
      </rPr>
      <t>杨朔</t>
    </r>
    <r>
      <rPr>
        <sz val="10"/>
        <rFont val="Times New Roman"/>
        <charset val="134"/>
      </rPr>
      <t>.</t>
    </r>
    <r>
      <rPr>
        <sz val="10"/>
        <rFont val="黑体"/>
        <charset val="134"/>
      </rPr>
      <t>建筑钢结构工程全生命周期碳排放计算研究</t>
    </r>
    <r>
      <rPr>
        <sz val="10"/>
        <rFont val="Times New Roman"/>
        <charset val="134"/>
      </rPr>
      <t>[D].</t>
    </r>
    <r>
      <rPr>
        <sz val="10"/>
        <rFont val="黑体"/>
        <charset val="134"/>
      </rPr>
      <t>济南</t>
    </r>
    <r>
      <rPr>
        <sz val="10"/>
        <rFont val="Times New Roman"/>
        <charset val="134"/>
      </rPr>
      <t>:</t>
    </r>
    <r>
      <rPr>
        <sz val="10"/>
        <rFont val="黑体"/>
        <charset val="134"/>
      </rPr>
      <t>山东建筑大学</t>
    </r>
    <r>
      <rPr>
        <sz val="10"/>
        <rFont val="Times New Roman"/>
        <charset val="134"/>
      </rPr>
      <t>,2023.</t>
    </r>
  </si>
  <si>
    <r>
      <rPr>
        <sz val="10"/>
        <rFont val="黑体"/>
        <charset val="134"/>
      </rPr>
      <t>杨新宇</t>
    </r>
    <r>
      <rPr>
        <sz val="10"/>
        <rFont val="Times New Roman"/>
        <charset val="134"/>
      </rPr>
      <t>.</t>
    </r>
    <r>
      <rPr>
        <sz val="10"/>
        <rFont val="黑体"/>
        <charset val="134"/>
      </rPr>
      <t>考虑碳排放因素的寒冷地区建筑围护结构材料优化研究</t>
    </r>
    <r>
      <rPr>
        <sz val="10"/>
        <rFont val="Times New Roman"/>
        <charset val="134"/>
      </rPr>
      <t>[D].</t>
    </r>
    <r>
      <rPr>
        <sz val="10"/>
        <rFont val="黑体"/>
        <charset val="134"/>
      </rPr>
      <t>西安</t>
    </r>
    <r>
      <rPr>
        <sz val="10"/>
        <rFont val="Times New Roman"/>
        <charset val="134"/>
      </rPr>
      <t>:</t>
    </r>
    <r>
      <rPr>
        <sz val="10"/>
        <rFont val="黑体"/>
        <charset val="134"/>
      </rPr>
      <t>西安建筑科技大学</t>
    </r>
    <r>
      <rPr>
        <sz val="10"/>
        <rFont val="Times New Roman"/>
        <charset val="134"/>
      </rPr>
      <t>,2024.</t>
    </r>
  </si>
  <si>
    <r>
      <rPr>
        <sz val="10"/>
        <rFont val="黑体"/>
        <charset val="134"/>
      </rPr>
      <t>杨子豪</t>
    </r>
    <r>
      <rPr>
        <sz val="10"/>
        <rFont val="Times New Roman"/>
        <charset val="134"/>
      </rPr>
      <t>.</t>
    </r>
    <r>
      <rPr>
        <sz val="10"/>
        <rFont val="黑体"/>
        <charset val="134"/>
      </rPr>
      <t>基于机器学习优化的湖南茶油生命周期碳足迹核算模型研究</t>
    </r>
    <r>
      <rPr>
        <sz val="10"/>
        <rFont val="Times New Roman"/>
        <charset val="134"/>
      </rPr>
      <t>[D].</t>
    </r>
    <r>
      <rPr>
        <sz val="10"/>
        <rFont val="黑体"/>
        <charset val="134"/>
      </rPr>
      <t>长沙</t>
    </r>
    <r>
      <rPr>
        <sz val="10"/>
        <rFont val="Times New Roman"/>
        <charset val="134"/>
      </rPr>
      <t>:</t>
    </r>
    <r>
      <rPr>
        <sz val="10"/>
        <rFont val="黑体"/>
        <charset val="134"/>
      </rPr>
      <t>中南林业科技大学</t>
    </r>
    <r>
      <rPr>
        <sz val="10"/>
        <rFont val="Times New Roman"/>
        <charset val="134"/>
      </rPr>
      <t>,2025.</t>
    </r>
  </si>
  <si>
    <r>
      <rPr>
        <sz val="10"/>
        <rFont val="黑体"/>
        <charset val="134"/>
      </rPr>
      <t>姚蕾</t>
    </r>
    <r>
      <rPr>
        <sz val="10"/>
        <rFont val="Times New Roman"/>
        <charset val="134"/>
      </rPr>
      <t>.</t>
    </r>
    <r>
      <rPr>
        <sz val="10"/>
        <rFont val="黑体"/>
        <charset val="134"/>
      </rPr>
      <t>纺织服装原材料阶段碳足迹评价及碳减排措施</t>
    </r>
    <r>
      <rPr>
        <sz val="10"/>
        <rFont val="Times New Roman"/>
        <charset val="134"/>
      </rPr>
      <t>---</t>
    </r>
    <r>
      <rPr>
        <sz val="10"/>
        <rFont val="黑体"/>
        <charset val="134"/>
      </rPr>
      <t>以棉花为例</t>
    </r>
    <r>
      <rPr>
        <sz val="10"/>
        <rFont val="Times New Roman"/>
        <charset val="134"/>
      </rPr>
      <t>[J].</t>
    </r>
    <r>
      <rPr>
        <sz val="10"/>
        <rFont val="黑体"/>
        <charset val="134"/>
      </rPr>
      <t>天</t>
    </r>
    <r>
      <rPr>
        <sz val="10"/>
        <rFont val="Times New Roman"/>
        <charset val="134"/>
      </rPr>
      <t xml:space="preserve"> </t>
    </r>
    <r>
      <rPr>
        <sz val="10"/>
        <rFont val="黑体"/>
        <charset val="134"/>
      </rPr>
      <t>津</t>
    </r>
    <r>
      <rPr>
        <sz val="10"/>
        <rFont val="Times New Roman"/>
        <charset val="134"/>
      </rPr>
      <t xml:space="preserve"> </t>
    </r>
    <r>
      <rPr>
        <sz val="10"/>
        <rFont val="黑体"/>
        <charset val="134"/>
      </rPr>
      <t>工</t>
    </r>
    <r>
      <rPr>
        <sz val="10"/>
        <rFont val="Times New Roman"/>
        <charset val="134"/>
      </rPr>
      <t xml:space="preserve"> </t>
    </r>
    <r>
      <rPr>
        <sz val="10"/>
        <rFont val="黑体"/>
        <charset val="134"/>
      </rPr>
      <t>业</t>
    </r>
    <r>
      <rPr>
        <sz val="10"/>
        <rFont val="Times New Roman"/>
        <charset val="134"/>
      </rPr>
      <t xml:space="preserve"> </t>
    </r>
    <r>
      <rPr>
        <sz val="10"/>
        <rFont val="黑体"/>
        <charset val="134"/>
      </rPr>
      <t>大</t>
    </r>
    <r>
      <rPr>
        <sz val="10"/>
        <rFont val="Times New Roman"/>
        <charset val="134"/>
      </rPr>
      <t xml:space="preserve"> </t>
    </r>
    <r>
      <rPr>
        <sz val="10"/>
        <rFont val="黑体"/>
        <charset val="134"/>
      </rPr>
      <t>学</t>
    </r>
    <r>
      <rPr>
        <sz val="10"/>
        <rFont val="Times New Roman"/>
        <charset val="134"/>
      </rPr>
      <t xml:space="preserve"> </t>
    </r>
    <r>
      <rPr>
        <sz val="10"/>
        <rFont val="黑体"/>
        <charset val="134"/>
      </rPr>
      <t>学</t>
    </r>
    <r>
      <rPr>
        <sz val="10"/>
        <rFont val="Times New Roman"/>
        <charset val="134"/>
      </rPr>
      <t xml:space="preserve"> </t>
    </r>
    <r>
      <rPr>
        <sz val="10"/>
        <rFont val="黑体"/>
        <charset val="134"/>
      </rPr>
      <t>报</t>
    </r>
    <r>
      <rPr>
        <sz val="10"/>
        <rFont val="Times New Roman"/>
        <charset val="134"/>
      </rPr>
      <t>,2014,33(01):70-76.</t>
    </r>
  </si>
  <si>
    <r>
      <rPr>
        <sz val="10"/>
        <rFont val="黑体"/>
        <charset val="134"/>
      </rPr>
      <t>叶毓琛</t>
    </r>
    <r>
      <rPr>
        <sz val="10"/>
        <rFont val="Times New Roman"/>
        <charset val="134"/>
      </rPr>
      <t>.</t>
    </r>
    <r>
      <rPr>
        <sz val="10"/>
        <rFont val="黑体"/>
        <charset val="134"/>
      </rPr>
      <t>典型煤化工技术全生命周期评价</t>
    </r>
    <r>
      <rPr>
        <sz val="10"/>
        <rFont val="Times New Roman"/>
        <charset val="134"/>
      </rPr>
      <t>-</t>
    </r>
    <r>
      <rPr>
        <sz val="10"/>
        <rFont val="黑体"/>
        <charset val="134"/>
      </rPr>
      <t>以煤制甲醇与烯烃为例</t>
    </r>
    <r>
      <rPr>
        <sz val="10"/>
        <rFont val="Times New Roman"/>
        <charset val="134"/>
      </rPr>
      <t>[D].</t>
    </r>
    <r>
      <rPr>
        <sz val="10"/>
        <rFont val="黑体"/>
        <charset val="134"/>
      </rPr>
      <t>北京</t>
    </r>
    <r>
      <rPr>
        <sz val="10"/>
        <rFont val="Times New Roman"/>
        <charset val="134"/>
      </rPr>
      <t>:</t>
    </r>
    <r>
      <rPr>
        <sz val="10"/>
        <rFont val="黑体"/>
        <charset val="134"/>
      </rPr>
      <t>华北电力大学</t>
    </r>
    <r>
      <rPr>
        <sz val="10"/>
        <rFont val="Times New Roman"/>
        <charset val="134"/>
      </rPr>
      <t>,2012.</t>
    </r>
  </si>
  <si>
    <r>
      <rPr>
        <sz val="10"/>
        <rFont val="黑体"/>
        <charset val="134"/>
      </rPr>
      <t>殷仁述</t>
    </r>
    <r>
      <rPr>
        <sz val="10"/>
        <rFont val="Times New Roman"/>
        <charset val="134"/>
      </rPr>
      <t>,</t>
    </r>
    <r>
      <rPr>
        <sz val="10"/>
        <rFont val="黑体"/>
        <charset val="134"/>
      </rPr>
      <t>杨沿平</t>
    </r>
    <r>
      <rPr>
        <sz val="10"/>
        <rFont val="Times New Roman"/>
        <charset val="134"/>
      </rPr>
      <t>,</t>
    </r>
    <r>
      <rPr>
        <sz val="10"/>
        <rFont val="黑体"/>
        <charset val="134"/>
      </rPr>
      <t>杨</t>
    </r>
    <r>
      <rPr>
        <sz val="10"/>
        <rFont val="Times New Roman"/>
        <charset val="134"/>
      </rPr>
      <t xml:space="preserve"> </t>
    </r>
    <r>
      <rPr>
        <sz val="10"/>
        <rFont val="黑体"/>
        <charset val="134"/>
      </rPr>
      <t>阳</t>
    </r>
    <r>
      <rPr>
        <sz val="10"/>
        <rFont val="Times New Roman"/>
        <charset val="134"/>
      </rPr>
      <t>,</t>
    </r>
    <r>
      <rPr>
        <sz val="10"/>
        <rFont val="黑体"/>
        <charset val="134"/>
      </rPr>
      <t>等</t>
    </r>
    <r>
      <rPr>
        <sz val="10"/>
        <rFont val="Times New Roman"/>
        <charset val="134"/>
      </rPr>
      <t>.</t>
    </r>
    <r>
      <rPr>
        <sz val="10"/>
        <rFont val="黑体"/>
        <charset val="134"/>
      </rPr>
      <t>车用钛酸锂电池生命周期评价</t>
    </r>
    <r>
      <rPr>
        <sz val="10"/>
        <rFont val="Times New Roman"/>
        <charset val="134"/>
      </rPr>
      <t>[J].</t>
    </r>
    <r>
      <rPr>
        <sz val="10"/>
        <rFont val="黑体"/>
        <charset val="134"/>
      </rPr>
      <t>中国环境科学</t>
    </r>
    <r>
      <rPr>
        <sz val="10"/>
        <rFont val="Times New Roman"/>
        <charset val="134"/>
      </rPr>
      <t>,2018,38(6):2371~2381.</t>
    </r>
  </si>
  <si>
    <r>
      <rPr>
        <sz val="10"/>
        <rFont val="黑体"/>
        <charset val="134"/>
      </rPr>
      <t>于楠</t>
    </r>
    <r>
      <rPr>
        <sz val="10"/>
        <rFont val="Times New Roman"/>
        <charset val="134"/>
      </rPr>
      <t>,</t>
    </r>
    <r>
      <rPr>
        <sz val="10"/>
        <rFont val="黑体"/>
        <charset val="134"/>
      </rPr>
      <t>孙仁金</t>
    </r>
    <r>
      <rPr>
        <sz val="10"/>
        <rFont val="Times New Roman"/>
        <charset val="134"/>
      </rPr>
      <t>,</t>
    </r>
    <r>
      <rPr>
        <sz val="10"/>
        <rFont val="黑体"/>
        <charset val="134"/>
      </rPr>
      <t>蓝兴英</t>
    </r>
    <r>
      <rPr>
        <sz val="10"/>
        <rFont val="Times New Roman"/>
        <charset val="134"/>
      </rPr>
      <t>,</t>
    </r>
    <r>
      <rPr>
        <sz val="10"/>
        <rFont val="黑体"/>
        <charset val="134"/>
      </rPr>
      <t>等</t>
    </r>
    <r>
      <rPr>
        <sz val="10"/>
        <rFont val="Times New Roman"/>
        <charset val="134"/>
      </rPr>
      <t>.</t>
    </r>
    <r>
      <rPr>
        <sz val="10"/>
        <rFont val="黑体"/>
        <charset val="134"/>
      </rPr>
      <t>中国润滑油生态足迹测算及影响因素研究</t>
    </r>
    <r>
      <rPr>
        <sz val="10"/>
        <rFont val="Times New Roman"/>
        <charset val="134"/>
      </rPr>
      <t>[J].</t>
    </r>
    <r>
      <rPr>
        <sz val="10"/>
        <rFont val="黑体"/>
        <charset val="134"/>
      </rPr>
      <t>石油炼制与化工</t>
    </r>
    <r>
      <rPr>
        <sz val="10"/>
        <rFont val="Times New Roman"/>
        <charset val="134"/>
      </rPr>
      <t>,2023,54(2):82-89.</t>
    </r>
  </si>
  <si>
    <r>
      <rPr>
        <sz val="10"/>
        <rFont val="黑体"/>
        <charset val="134"/>
      </rPr>
      <t>于志强</t>
    </r>
    <r>
      <rPr>
        <sz val="10"/>
        <rFont val="Times New Roman"/>
        <charset val="134"/>
      </rPr>
      <t>,</t>
    </r>
    <r>
      <rPr>
        <sz val="10"/>
        <rFont val="黑体"/>
        <charset val="134"/>
      </rPr>
      <t>马文会</t>
    </r>
    <r>
      <rPr>
        <sz val="10"/>
        <rFont val="Times New Roman"/>
        <charset val="134"/>
      </rPr>
      <t>,</t>
    </r>
    <r>
      <rPr>
        <sz val="10"/>
        <rFont val="黑体"/>
        <charset val="134"/>
      </rPr>
      <t>魏奎先</t>
    </r>
    <r>
      <rPr>
        <sz val="10"/>
        <rFont val="Times New Roman"/>
        <charset val="134"/>
      </rPr>
      <t>,</t>
    </r>
    <r>
      <rPr>
        <sz val="10"/>
        <rFont val="黑体"/>
        <charset val="134"/>
      </rPr>
      <t>吕国强</t>
    </r>
    <r>
      <rPr>
        <sz val="10"/>
        <rFont val="Times New Roman"/>
        <charset val="134"/>
      </rPr>
      <t>,</t>
    </r>
    <r>
      <rPr>
        <sz val="10"/>
        <rFont val="黑体"/>
        <charset val="134"/>
      </rPr>
      <t>陈正杰</t>
    </r>
    <r>
      <rPr>
        <sz val="10"/>
        <rFont val="Times New Roman"/>
        <charset val="134"/>
      </rPr>
      <t>.</t>
    </r>
    <r>
      <rPr>
        <sz val="10"/>
        <rFont val="黑体"/>
        <charset val="134"/>
      </rPr>
      <t>冶金法多晶硅光伏系统能量回收期与碳足迹分析</t>
    </r>
    <r>
      <rPr>
        <sz val="10"/>
        <rFont val="Times New Roman"/>
        <charset val="134"/>
      </rPr>
      <t>[J].</t>
    </r>
    <r>
      <rPr>
        <sz val="10"/>
        <rFont val="黑体"/>
        <charset val="134"/>
      </rPr>
      <t>太阳能学报</t>
    </r>
    <r>
      <rPr>
        <sz val="10"/>
        <rFont val="Times New Roman"/>
        <charset val="134"/>
      </rPr>
      <t>,2018,39(02):520-528.</t>
    </r>
  </si>
  <si>
    <r>
      <rPr>
        <sz val="10"/>
        <rFont val="黑体"/>
        <charset val="134"/>
      </rPr>
      <t>俞海勇</t>
    </r>
    <r>
      <rPr>
        <sz val="10"/>
        <rFont val="Times New Roman"/>
        <charset val="134"/>
      </rPr>
      <t>,</t>
    </r>
    <r>
      <rPr>
        <sz val="10"/>
        <rFont val="黑体"/>
        <charset val="134"/>
      </rPr>
      <t>曾杰</t>
    </r>
    <r>
      <rPr>
        <sz val="10"/>
        <rFont val="Times New Roman"/>
        <charset val="134"/>
      </rPr>
      <t>,</t>
    </r>
    <r>
      <rPr>
        <sz val="10"/>
        <rFont val="黑体"/>
        <charset val="134"/>
      </rPr>
      <t>赵敏</t>
    </r>
    <r>
      <rPr>
        <sz val="10"/>
        <rFont val="Times New Roman"/>
        <charset val="134"/>
      </rPr>
      <t>.</t>
    </r>
    <r>
      <rPr>
        <sz val="10"/>
        <rFont val="黑体"/>
        <charset val="134"/>
      </rPr>
      <t>典型装饰装修材料生命周期能耗和碳排放量</t>
    </r>
    <r>
      <rPr>
        <sz val="10"/>
        <rFont val="Times New Roman"/>
        <charset val="134"/>
      </rPr>
      <t>[J].</t>
    </r>
    <r>
      <rPr>
        <sz val="10"/>
        <rFont val="黑体"/>
        <charset val="134"/>
      </rPr>
      <t>建筑科学</t>
    </r>
    <r>
      <rPr>
        <sz val="10"/>
        <rFont val="Times New Roman"/>
        <charset val="134"/>
      </rPr>
      <t>,2014,30(4):21-25.</t>
    </r>
  </si>
  <si>
    <r>
      <rPr>
        <sz val="10"/>
        <rFont val="黑体"/>
        <charset val="134"/>
      </rPr>
      <t>俞海勇</t>
    </r>
    <r>
      <rPr>
        <sz val="10"/>
        <rFont val="Times New Roman"/>
        <charset val="134"/>
      </rPr>
      <t>,</t>
    </r>
    <r>
      <rPr>
        <sz val="10"/>
        <rFont val="黑体"/>
        <charset val="134"/>
      </rPr>
      <t>王琼</t>
    </r>
    <r>
      <rPr>
        <sz val="10"/>
        <rFont val="Times New Roman"/>
        <charset val="134"/>
      </rPr>
      <t>,</t>
    </r>
    <r>
      <rPr>
        <sz val="10"/>
        <rFont val="黑体"/>
        <charset val="134"/>
      </rPr>
      <t>张贺</t>
    </r>
    <r>
      <rPr>
        <sz val="10"/>
        <rFont val="Times New Roman"/>
        <charset val="134"/>
      </rPr>
      <t>,</t>
    </r>
    <r>
      <rPr>
        <sz val="10"/>
        <rFont val="黑体"/>
        <charset val="134"/>
      </rPr>
      <t>於林锋</t>
    </r>
    <r>
      <rPr>
        <sz val="10"/>
        <rFont val="Times New Roman"/>
        <charset val="134"/>
      </rPr>
      <t>.</t>
    </r>
    <r>
      <rPr>
        <sz val="10"/>
        <rFont val="黑体"/>
        <charset val="134"/>
      </rPr>
      <t>基于全寿命周期的预拌混凝土碳排放计算模型研究</t>
    </r>
    <r>
      <rPr>
        <sz val="10"/>
        <rFont val="Times New Roman"/>
        <charset val="134"/>
      </rPr>
      <t>[J].</t>
    </r>
    <r>
      <rPr>
        <sz val="10"/>
        <rFont val="黑体"/>
        <charset val="134"/>
      </rPr>
      <t>粉煤灰</t>
    </r>
    <r>
      <rPr>
        <sz val="10"/>
        <rFont val="Times New Roman"/>
        <charset val="134"/>
      </rPr>
      <t>,2011,23(6):42-46.</t>
    </r>
  </si>
  <si>
    <r>
      <rPr>
        <sz val="10"/>
        <rFont val="黑体"/>
        <charset val="134"/>
      </rPr>
      <t>俞璐</t>
    </r>
    <r>
      <rPr>
        <sz val="10"/>
        <rFont val="Times New Roman"/>
        <charset val="134"/>
      </rPr>
      <t>,</t>
    </r>
    <r>
      <rPr>
        <sz val="10"/>
        <rFont val="黑体"/>
        <charset val="134"/>
      </rPr>
      <t>王立川</t>
    </r>
    <r>
      <rPr>
        <sz val="10"/>
        <rFont val="Times New Roman"/>
        <charset val="134"/>
      </rPr>
      <t>,</t>
    </r>
    <r>
      <rPr>
        <sz val="10"/>
        <rFont val="黑体"/>
        <charset val="134"/>
      </rPr>
      <t>陈雁</t>
    </r>
    <r>
      <rPr>
        <sz val="10"/>
        <rFont val="Times New Roman"/>
        <charset val="134"/>
      </rPr>
      <t>.</t>
    </r>
    <r>
      <rPr>
        <sz val="10"/>
        <rFont val="黑体"/>
        <charset val="134"/>
      </rPr>
      <t>服装生产过程碳排放计算模型</t>
    </r>
    <r>
      <rPr>
        <sz val="10"/>
        <rFont val="Times New Roman"/>
        <charset val="134"/>
      </rPr>
      <t>[J].</t>
    </r>
    <r>
      <rPr>
        <sz val="10"/>
        <rFont val="黑体"/>
        <charset val="134"/>
      </rPr>
      <t>纺织学报</t>
    </r>
    <r>
      <rPr>
        <sz val="10"/>
        <rFont val="Times New Roman"/>
        <charset val="134"/>
      </rPr>
      <t>,2016,37(3):156-159.</t>
    </r>
  </si>
  <si>
    <r>
      <rPr>
        <sz val="10"/>
        <rFont val="黑体"/>
        <charset val="134"/>
      </rPr>
      <t>苑卫军</t>
    </r>
    <r>
      <rPr>
        <sz val="10"/>
        <rFont val="Times New Roman"/>
        <charset val="134"/>
      </rPr>
      <t>,</t>
    </r>
    <r>
      <rPr>
        <sz val="10"/>
        <rFont val="黑体"/>
        <charset val="134"/>
      </rPr>
      <t>王辉</t>
    </r>
    <r>
      <rPr>
        <sz val="10"/>
        <rFont val="Times New Roman"/>
        <charset val="134"/>
      </rPr>
      <t>,</t>
    </r>
    <r>
      <rPr>
        <sz val="10"/>
        <rFont val="黑体"/>
        <charset val="134"/>
      </rPr>
      <t>韩明汝</t>
    </r>
    <r>
      <rPr>
        <sz val="10"/>
        <rFont val="Times New Roman"/>
        <charset val="134"/>
      </rPr>
      <t>,</t>
    </r>
    <r>
      <rPr>
        <sz val="10"/>
        <rFont val="黑体"/>
        <charset val="134"/>
      </rPr>
      <t>等</t>
    </r>
    <r>
      <rPr>
        <sz val="10"/>
        <rFont val="Times New Roman"/>
        <charset val="134"/>
      </rPr>
      <t>.</t>
    </r>
    <r>
      <rPr>
        <sz val="10"/>
        <rFont val="黑体"/>
        <charset val="134"/>
      </rPr>
      <t>发生炉煤气生命周期碳排放研究</t>
    </r>
    <r>
      <rPr>
        <sz val="10"/>
        <rFont val="Times New Roman"/>
        <charset val="134"/>
      </rPr>
      <t>[J].</t>
    </r>
    <r>
      <rPr>
        <sz val="10"/>
        <rFont val="黑体"/>
        <charset val="134"/>
      </rPr>
      <t>洁净煤技术</t>
    </r>
    <r>
      <rPr>
        <sz val="10"/>
        <rFont val="Times New Roman"/>
        <charset val="134"/>
      </rPr>
      <t>,2019,25(S2):35-39.</t>
    </r>
  </si>
  <si>
    <r>
      <rPr>
        <sz val="10"/>
        <rFont val="黑体"/>
        <charset val="134"/>
      </rPr>
      <t>张冰倩</t>
    </r>
    <r>
      <rPr>
        <sz val="10"/>
        <rFont val="Times New Roman"/>
        <charset val="134"/>
      </rPr>
      <t>.</t>
    </r>
    <r>
      <rPr>
        <sz val="10"/>
        <rFont val="黑体"/>
        <charset val="134"/>
      </rPr>
      <t>鞋类产品碳足迹管理体系建设现状与展望</t>
    </r>
    <r>
      <rPr>
        <sz val="10"/>
        <rFont val="Times New Roman"/>
        <charset val="134"/>
      </rPr>
      <t>[J].</t>
    </r>
    <r>
      <rPr>
        <sz val="10"/>
        <rFont val="黑体"/>
        <charset val="134"/>
      </rPr>
      <t>环</t>
    </r>
    <r>
      <rPr>
        <sz val="10"/>
        <rFont val="Times New Roman"/>
        <charset val="134"/>
      </rPr>
      <t xml:space="preserve"> </t>
    </r>
    <r>
      <rPr>
        <sz val="10"/>
        <rFont val="黑体"/>
        <charset val="134"/>
      </rPr>
      <t>境</t>
    </r>
    <r>
      <rPr>
        <sz val="10"/>
        <rFont val="Times New Roman"/>
        <charset val="134"/>
      </rPr>
      <t xml:space="preserve"> </t>
    </r>
    <r>
      <rPr>
        <sz val="10"/>
        <rFont val="黑体"/>
        <charset val="134"/>
      </rPr>
      <t>科</t>
    </r>
    <r>
      <rPr>
        <sz val="10"/>
        <rFont val="Times New Roman"/>
        <charset val="134"/>
      </rPr>
      <t xml:space="preserve"> </t>
    </r>
    <r>
      <rPr>
        <sz val="10"/>
        <rFont val="黑体"/>
        <charset val="134"/>
      </rPr>
      <t>学</t>
    </r>
    <r>
      <rPr>
        <sz val="10"/>
        <rFont val="Times New Roman"/>
        <charset val="134"/>
      </rPr>
      <t xml:space="preserve"> </t>
    </r>
    <r>
      <rPr>
        <sz val="10"/>
        <rFont val="黑体"/>
        <charset val="134"/>
      </rPr>
      <t>研</t>
    </r>
    <r>
      <rPr>
        <sz val="10"/>
        <rFont val="Times New Roman"/>
        <charset val="134"/>
      </rPr>
      <t xml:space="preserve"> </t>
    </r>
    <r>
      <rPr>
        <sz val="10"/>
        <rFont val="黑体"/>
        <charset val="134"/>
      </rPr>
      <t>究</t>
    </r>
    <r>
      <rPr>
        <sz val="10"/>
        <rFont val="Times New Roman"/>
        <charset val="134"/>
      </rPr>
      <t>,2025,38(04):777-786.</t>
    </r>
  </si>
  <si>
    <r>
      <rPr>
        <sz val="10"/>
        <rFont val="黑体"/>
        <charset val="134"/>
      </rPr>
      <t>张国旗</t>
    </r>
    <r>
      <rPr>
        <sz val="10"/>
        <rFont val="Times New Roman"/>
        <charset val="134"/>
      </rPr>
      <t>,</t>
    </r>
    <r>
      <rPr>
        <sz val="10"/>
        <rFont val="黑体"/>
        <charset val="134"/>
      </rPr>
      <t>孙东旭</t>
    </r>
    <r>
      <rPr>
        <sz val="10"/>
        <rFont val="Times New Roman"/>
        <charset val="134"/>
      </rPr>
      <t>,</t>
    </r>
    <r>
      <rPr>
        <sz val="10"/>
        <rFont val="黑体"/>
        <charset val="134"/>
      </rPr>
      <t>孟瑶</t>
    </r>
    <r>
      <rPr>
        <sz val="10"/>
        <rFont val="Times New Roman"/>
        <charset val="134"/>
      </rPr>
      <t>,</t>
    </r>
    <r>
      <rPr>
        <sz val="10"/>
        <rFont val="黑体"/>
        <charset val="134"/>
      </rPr>
      <t>等</t>
    </r>
    <r>
      <rPr>
        <sz val="10"/>
        <rFont val="Times New Roman"/>
        <charset val="134"/>
      </rPr>
      <t>.</t>
    </r>
    <r>
      <rPr>
        <sz val="10"/>
        <rFont val="黑体"/>
        <charset val="134"/>
      </rPr>
      <t>原油管道行业碳足迹核算方法及案例分析</t>
    </r>
    <r>
      <rPr>
        <sz val="10"/>
        <rFont val="Times New Roman"/>
        <charset val="134"/>
      </rPr>
      <t>[J].</t>
    </r>
    <r>
      <rPr>
        <sz val="10"/>
        <rFont val="黑体"/>
        <charset val="134"/>
      </rPr>
      <t>天然气与石油</t>
    </r>
    <r>
      <rPr>
        <sz val="10"/>
        <rFont val="Times New Roman"/>
        <charset val="134"/>
      </rPr>
      <t>,2024,42(5):55-61.</t>
    </r>
  </si>
  <si>
    <r>
      <rPr>
        <sz val="10"/>
        <rFont val="黑体"/>
        <charset val="134"/>
      </rPr>
      <t>张露</t>
    </r>
    <r>
      <rPr>
        <sz val="10"/>
        <rFont val="Times New Roman"/>
        <charset val="134"/>
      </rPr>
      <t>.</t>
    </r>
    <r>
      <rPr>
        <sz val="10"/>
        <rFont val="黑体"/>
        <charset val="134"/>
      </rPr>
      <t>消费电子产品的碳排放测算与改进策略研究</t>
    </r>
    <r>
      <rPr>
        <sz val="10"/>
        <rFont val="Times New Roman"/>
        <charset val="134"/>
      </rPr>
      <t>[D].</t>
    </r>
    <r>
      <rPr>
        <sz val="10"/>
        <rFont val="黑体"/>
        <charset val="134"/>
      </rPr>
      <t>北京</t>
    </r>
    <r>
      <rPr>
        <sz val="10"/>
        <rFont val="Times New Roman"/>
        <charset val="134"/>
      </rPr>
      <t>:</t>
    </r>
    <r>
      <rPr>
        <sz val="10"/>
        <rFont val="黑体"/>
        <charset val="134"/>
      </rPr>
      <t>北京邮电大学</t>
    </r>
    <r>
      <rPr>
        <sz val="10"/>
        <rFont val="Times New Roman"/>
        <charset val="134"/>
      </rPr>
      <t>,2022.</t>
    </r>
  </si>
  <si>
    <r>
      <rPr>
        <sz val="10"/>
        <rFont val="黑体"/>
        <charset val="134"/>
      </rPr>
      <t>张罗庚</t>
    </r>
    <r>
      <rPr>
        <sz val="10"/>
        <rFont val="Times New Roman"/>
        <charset val="134"/>
      </rPr>
      <t>,</t>
    </r>
    <r>
      <rPr>
        <sz val="10"/>
        <rFont val="黑体"/>
        <charset val="134"/>
      </rPr>
      <t>简建超</t>
    </r>
    <r>
      <rPr>
        <sz val="10"/>
        <rFont val="Times New Roman"/>
        <charset val="134"/>
      </rPr>
      <t>.</t>
    </r>
    <r>
      <rPr>
        <sz val="10"/>
        <rFont val="黑体"/>
        <charset val="134"/>
      </rPr>
      <t>航煤产品碳足迹评价技术研究与应用</t>
    </r>
    <r>
      <rPr>
        <sz val="10"/>
        <rFont val="Times New Roman"/>
        <charset val="134"/>
      </rPr>
      <t>[J].</t>
    </r>
    <r>
      <rPr>
        <sz val="10"/>
        <rFont val="黑体"/>
        <charset val="134"/>
      </rPr>
      <t>石油石化绿色低碳</t>
    </r>
    <r>
      <rPr>
        <sz val="10"/>
        <rFont val="Times New Roman"/>
        <charset val="134"/>
      </rPr>
      <t>,2021,6(2):65-69,74.</t>
    </r>
  </si>
  <si>
    <r>
      <rPr>
        <sz val="10"/>
        <rFont val="黑体"/>
        <charset val="134"/>
      </rPr>
      <t>张明</t>
    </r>
    <r>
      <rPr>
        <sz val="10"/>
        <rFont val="Times New Roman"/>
        <charset val="134"/>
      </rPr>
      <t>,</t>
    </r>
    <r>
      <rPr>
        <sz val="10"/>
        <rFont val="黑体"/>
        <charset val="134"/>
      </rPr>
      <t>孟庆蓉</t>
    </r>
    <r>
      <rPr>
        <sz val="10"/>
        <rFont val="Times New Roman"/>
        <charset val="134"/>
      </rPr>
      <t>,</t>
    </r>
    <r>
      <rPr>
        <sz val="10"/>
        <rFont val="黑体"/>
        <charset val="134"/>
      </rPr>
      <t>瞿子涵</t>
    </r>
    <r>
      <rPr>
        <sz val="10"/>
        <rFont val="Times New Roman"/>
        <charset val="134"/>
      </rPr>
      <t>,</t>
    </r>
    <r>
      <rPr>
        <sz val="10"/>
        <rFont val="黑体"/>
        <charset val="134"/>
      </rPr>
      <t>等</t>
    </r>
    <r>
      <rPr>
        <sz val="10"/>
        <rFont val="Times New Roman"/>
        <charset val="134"/>
      </rPr>
      <t>.</t>
    </r>
    <r>
      <rPr>
        <sz val="10"/>
        <rFont val="黑体"/>
        <charset val="134"/>
      </rPr>
      <t>典型电力电缆碳足迹核算标准化现状及建设思考</t>
    </r>
    <r>
      <rPr>
        <sz val="10"/>
        <rFont val="Times New Roman"/>
        <charset val="134"/>
      </rPr>
      <t>[J].</t>
    </r>
    <r>
      <rPr>
        <sz val="10"/>
        <rFont val="黑体"/>
        <charset val="134"/>
      </rPr>
      <t>标准科学</t>
    </r>
    <r>
      <rPr>
        <sz val="10"/>
        <rFont val="Times New Roman"/>
        <charset val="134"/>
      </rPr>
      <t>,2024(S1):165-169.</t>
    </r>
  </si>
  <si>
    <r>
      <rPr>
        <sz val="10"/>
        <rFont val="黑体"/>
        <charset val="134"/>
      </rPr>
      <t>张庆</t>
    </r>
    <r>
      <rPr>
        <sz val="10"/>
        <rFont val="Times New Roman"/>
        <charset val="134"/>
      </rPr>
      <t>.</t>
    </r>
    <r>
      <rPr>
        <sz val="10"/>
        <rFont val="黑体"/>
        <charset val="134"/>
      </rPr>
      <t>煤制乙二醇技术进展及产业分析</t>
    </r>
    <r>
      <rPr>
        <sz val="10"/>
        <rFont val="Times New Roman"/>
        <charset val="134"/>
      </rPr>
      <t>[D].</t>
    </r>
    <r>
      <rPr>
        <sz val="10"/>
        <rFont val="黑体"/>
        <charset val="134"/>
      </rPr>
      <t>西安</t>
    </r>
    <r>
      <rPr>
        <sz val="10"/>
        <rFont val="Times New Roman"/>
        <charset val="134"/>
      </rPr>
      <t>:</t>
    </r>
    <r>
      <rPr>
        <sz val="10"/>
        <rFont val="黑体"/>
        <charset val="134"/>
      </rPr>
      <t>西北大学</t>
    </r>
    <r>
      <rPr>
        <sz val="10"/>
        <rFont val="Times New Roman"/>
        <charset val="134"/>
      </rPr>
      <t>,2012.</t>
    </r>
  </si>
  <si>
    <r>
      <rPr>
        <sz val="10"/>
        <rFont val="黑体"/>
        <charset val="134"/>
      </rPr>
      <t>张瑞波</t>
    </r>
    <r>
      <rPr>
        <sz val="10"/>
        <rFont val="Times New Roman"/>
        <charset val="134"/>
      </rPr>
      <t>,</t>
    </r>
    <r>
      <rPr>
        <sz val="10"/>
        <rFont val="黑体"/>
        <charset val="134"/>
      </rPr>
      <t>杨玉敏</t>
    </r>
    <r>
      <rPr>
        <sz val="10"/>
        <rFont val="Times New Roman"/>
        <charset val="134"/>
      </rPr>
      <t>,</t>
    </r>
    <r>
      <rPr>
        <sz val="10"/>
        <rFont val="黑体"/>
        <charset val="134"/>
      </rPr>
      <t>何庆生</t>
    </r>
    <r>
      <rPr>
        <sz val="10"/>
        <rFont val="Times New Roman"/>
        <charset val="134"/>
      </rPr>
      <t>,</t>
    </r>
    <r>
      <rPr>
        <sz val="10"/>
        <rFont val="黑体"/>
        <charset val="134"/>
      </rPr>
      <t>刘金龙</t>
    </r>
    <r>
      <rPr>
        <sz val="10"/>
        <rFont val="Times New Roman"/>
        <charset val="134"/>
      </rPr>
      <t>.</t>
    </r>
    <r>
      <rPr>
        <sz val="10"/>
        <rFont val="黑体"/>
        <charset val="134"/>
      </rPr>
      <t>石化企业</t>
    </r>
    <r>
      <rPr>
        <sz val="10"/>
        <rFont val="Times New Roman"/>
        <charset val="134"/>
      </rPr>
      <t>CO2</t>
    </r>
    <r>
      <rPr>
        <sz val="10"/>
        <rFont val="黑体"/>
        <charset val="134"/>
      </rPr>
      <t>排放量估算与排放特征分析</t>
    </r>
    <r>
      <rPr>
        <sz val="10"/>
        <rFont val="Times New Roman"/>
        <charset val="134"/>
      </rPr>
      <t>[J].</t>
    </r>
    <r>
      <rPr>
        <sz val="10"/>
        <rFont val="黑体"/>
        <charset val="134"/>
      </rPr>
      <t>能源环境保护</t>
    </r>
    <r>
      <rPr>
        <sz val="10"/>
        <rFont val="Times New Roman"/>
        <charset val="134"/>
      </rPr>
      <t>,2019,33(02):37-40.</t>
    </r>
  </si>
  <si>
    <r>
      <rPr>
        <sz val="10"/>
        <rFont val="黑体"/>
        <charset val="134"/>
      </rPr>
      <t>张硕</t>
    </r>
    <r>
      <rPr>
        <sz val="10"/>
        <rFont val="Times New Roman"/>
        <charset val="134"/>
      </rPr>
      <t>,</t>
    </r>
    <r>
      <rPr>
        <sz val="10"/>
        <rFont val="黑体"/>
        <charset val="134"/>
      </rPr>
      <t>蔡旭</t>
    </r>
    <r>
      <rPr>
        <sz val="10"/>
        <rFont val="Times New Roman"/>
        <charset val="134"/>
      </rPr>
      <t>,</t>
    </r>
    <r>
      <rPr>
        <sz val="10"/>
        <rFont val="黑体"/>
        <charset val="134"/>
      </rPr>
      <t>张春梅</t>
    </r>
    <r>
      <rPr>
        <sz val="10"/>
        <rFont val="Times New Roman"/>
        <charset val="134"/>
      </rPr>
      <t>,</t>
    </r>
    <r>
      <rPr>
        <sz val="10"/>
        <rFont val="黑体"/>
        <charset val="134"/>
      </rPr>
      <t>等</t>
    </r>
    <r>
      <rPr>
        <sz val="10"/>
        <rFont val="Times New Roman"/>
        <charset val="134"/>
      </rPr>
      <t>.</t>
    </r>
    <r>
      <rPr>
        <sz val="10"/>
        <rFont val="黑体"/>
        <charset val="134"/>
      </rPr>
      <t>氢燃料电池重型商用车全生命周期评价研究及不确定性分析</t>
    </r>
    <r>
      <rPr>
        <sz val="10"/>
        <rFont val="Times New Roman"/>
        <charset val="134"/>
      </rPr>
      <t>[J].</t>
    </r>
    <r>
      <rPr>
        <sz val="10"/>
        <rFont val="黑体"/>
        <charset val="134"/>
      </rPr>
      <t>汽车工程</t>
    </r>
    <r>
      <rPr>
        <sz val="10"/>
        <rFont val="Times New Roman"/>
        <charset val="134"/>
      </rPr>
      <t>,2023,45(12):2366-2380.</t>
    </r>
  </si>
  <si>
    <r>
      <rPr>
        <sz val="10"/>
        <rFont val="黑体"/>
        <charset val="134"/>
      </rPr>
      <t>张贤</t>
    </r>
    <r>
      <rPr>
        <sz val="10"/>
        <rFont val="Times New Roman"/>
        <charset val="134"/>
      </rPr>
      <t>,</t>
    </r>
    <r>
      <rPr>
        <sz val="10"/>
        <rFont val="黑体"/>
        <charset val="134"/>
      </rPr>
      <t>许毛</t>
    </r>
    <r>
      <rPr>
        <sz val="10"/>
        <rFont val="Times New Roman"/>
        <charset val="134"/>
      </rPr>
      <t>,</t>
    </r>
    <r>
      <rPr>
        <sz val="10"/>
        <rFont val="黑体"/>
        <charset val="134"/>
      </rPr>
      <t>徐冬</t>
    </r>
    <r>
      <rPr>
        <sz val="10"/>
        <rFont val="Times New Roman"/>
        <charset val="134"/>
      </rPr>
      <t>,</t>
    </r>
    <r>
      <rPr>
        <sz val="10"/>
        <rFont val="黑体"/>
        <charset val="134"/>
      </rPr>
      <t>等</t>
    </r>
    <r>
      <rPr>
        <sz val="10"/>
        <rFont val="Times New Roman"/>
        <charset val="134"/>
      </rPr>
      <t>.</t>
    </r>
    <r>
      <rPr>
        <sz val="10"/>
        <rFont val="黑体"/>
        <charset val="134"/>
      </rPr>
      <t>中国煤制氢</t>
    </r>
    <r>
      <rPr>
        <sz val="10"/>
        <rFont val="Times New Roman"/>
        <charset val="134"/>
      </rPr>
      <t>CCUS</t>
    </r>
    <r>
      <rPr>
        <sz val="10"/>
        <rFont val="黑体"/>
        <charset val="134"/>
      </rPr>
      <t>技术改造的碳足迹评估</t>
    </r>
    <r>
      <rPr>
        <sz val="10"/>
        <rFont val="Times New Roman"/>
        <charset val="134"/>
      </rPr>
      <t>[J].</t>
    </r>
    <r>
      <rPr>
        <sz val="10"/>
        <rFont val="黑体"/>
        <charset val="134"/>
      </rPr>
      <t>中国人口</t>
    </r>
    <r>
      <rPr>
        <sz val="10"/>
        <rFont val="Times New Roman"/>
        <charset val="134"/>
      </rPr>
      <t>·</t>
    </r>
    <r>
      <rPr>
        <sz val="10"/>
        <rFont val="黑体"/>
        <charset val="134"/>
      </rPr>
      <t>资源与环境</t>
    </r>
    <r>
      <rPr>
        <sz val="10"/>
        <rFont val="Times New Roman"/>
        <charset val="134"/>
      </rPr>
      <t>,2021,31(12):1-11.</t>
    </r>
  </si>
  <si>
    <r>
      <rPr>
        <sz val="10"/>
        <rFont val="黑体"/>
        <charset val="134"/>
      </rPr>
      <t>张雪峰</t>
    </r>
    <r>
      <rPr>
        <sz val="10"/>
        <rFont val="Times New Roman"/>
        <charset val="134"/>
      </rPr>
      <t>.</t>
    </r>
    <r>
      <rPr>
        <sz val="10"/>
        <rFont val="黑体"/>
        <charset val="134"/>
      </rPr>
      <t>安徽省建材产品碳足迹浅析</t>
    </r>
    <r>
      <rPr>
        <sz val="10"/>
        <rFont val="Times New Roman"/>
        <charset val="134"/>
      </rPr>
      <t>[J].</t>
    </r>
    <r>
      <rPr>
        <sz val="10"/>
        <rFont val="黑体"/>
        <charset val="134"/>
      </rPr>
      <t>资源节约与环保</t>
    </r>
    <r>
      <rPr>
        <sz val="10"/>
        <rFont val="Times New Roman"/>
        <charset val="134"/>
      </rPr>
      <t>,2022,37(9):137-139,144.</t>
    </r>
  </si>
  <si>
    <r>
      <rPr>
        <sz val="10"/>
        <rFont val="黑体"/>
        <charset val="134"/>
      </rPr>
      <t>张言璐</t>
    </r>
    <r>
      <rPr>
        <sz val="10"/>
        <rFont val="Times New Roman"/>
        <charset val="134"/>
      </rPr>
      <t>.</t>
    </r>
    <r>
      <rPr>
        <sz val="10"/>
        <rFont val="黑体"/>
        <charset val="134"/>
      </rPr>
      <t>我国电解铝与再生铝生产的生命周期评价</t>
    </r>
    <r>
      <rPr>
        <sz val="10"/>
        <rFont val="Times New Roman"/>
        <charset val="134"/>
      </rPr>
      <t>[D].</t>
    </r>
    <r>
      <rPr>
        <sz val="10"/>
        <rFont val="黑体"/>
        <charset val="134"/>
      </rPr>
      <t>济南</t>
    </r>
    <r>
      <rPr>
        <sz val="10"/>
        <rFont val="Times New Roman"/>
        <charset val="134"/>
      </rPr>
      <t>:</t>
    </r>
    <r>
      <rPr>
        <sz val="10"/>
        <rFont val="黑体"/>
        <charset val="134"/>
      </rPr>
      <t>山东大学</t>
    </r>
    <r>
      <rPr>
        <sz val="10"/>
        <rFont val="Times New Roman"/>
        <charset val="134"/>
      </rPr>
      <t>,2016.</t>
    </r>
  </si>
  <si>
    <r>
      <rPr>
        <sz val="10"/>
        <rFont val="黑体"/>
        <charset val="134"/>
      </rPr>
      <t>张彦晨</t>
    </r>
    <r>
      <rPr>
        <sz val="10"/>
        <rFont val="Times New Roman"/>
        <charset val="134"/>
      </rPr>
      <t>,</t>
    </r>
    <r>
      <rPr>
        <sz val="10"/>
        <rFont val="黑体"/>
        <charset val="134"/>
      </rPr>
      <t>刘姗姗</t>
    </r>
    <r>
      <rPr>
        <sz val="10"/>
        <rFont val="Times New Roman"/>
        <charset val="134"/>
      </rPr>
      <t>,</t>
    </r>
    <r>
      <rPr>
        <sz val="10"/>
        <rFont val="黑体"/>
        <charset val="134"/>
      </rPr>
      <t>王井</t>
    </r>
    <r>
      <rPr>
        <sz val="10"/>
        <rFont val="Times New Roman"/>
        <charset val="134"/>
      </rPr>
      <t>,</t>
    </r>
    <r>
      <rPr>
        <sz val="10"/>
        <rFont val="黑体"/>
        <charset val="134"/>
      </rPr>
      <t>邹映莹</t>
    </r>
    <r>
      <rPr>
        <sz val="10"/>
        <rFont val="Times New Roman"/>
        <charset val="134"/>
      </rPr>
      <t>,</t>
    </r>
    <r>
      <rPr>
        <sz val="10"/>
        <rFont val="黑体"/>
        <charset val="134"/>
      </rPr>
      <t>刘飞</t>
    </r>
    <r>
      <rPr>
        <sz val="10"/>
        <rFont val="Times New Roman"/>
        <charset val="134"/>
      </rPr>
      <t>.</t>
    </r>
    <r>
      <rPr>
        <sz val="10"/>
        <rFont val="黑体"/>
        <charset val="134"/>
      </rPr>
      <t>烧碱生产工序碳排放核算</t>
    </r>
    <r>
      <rPr>
        <sz val="10"/>
        <rFont val="Times New Roman"/>
        <charset val="134"/>
      </rPr>
      <t>[J].</t>
    </r>
    <r>
      <rPr>
        <sz val="10"/>
        <rFont val="黑体"/>
        <charset val="134"/>
      </rPr>
      <t>辽</t>
    </r>
    <r>
      <rPr>
        <sz val="10"/>
        <rFont val="Times New Roman"/>
        <charset val="134"/>
      </rPr>
      <t xml:space="preserve"> </t>
    </r>
    <r>
      <rPr>
        <sz val="10"/>
        <rFont val="黑体"/>
        <charset val="134"/>
      </rPr>
      <t>宁</t>
    </r>
    <r>
      <rPr>
        <sz val="10"/>
        <rFont val="Times New Roman"/>
        <charset val="134"/>
      </rPr>
      <t xml:space="preserve"> </t>
    </r>
    <r>
      <rPr>
        <sz val="10"/>
        <rFont val="黑体"/>
        <charset val="134"/>
      </rPr>
      <t>化</t>
    </r>
    <r>
      <rPr>
        <sz val="10"/>
        <rFont val="Times New Roman"/>
        <charset val="134"/>
      </rPr>
      <t xml:space="preserve"> </t>
    </r>
    <r>
      <rPr>
        <sz val="10"/>
        <rFont val="黑体"/>
        <charset val="134"/>
      </rPr>
      <t>工</t>
    </r>
    <r>
      <rPr>
        <sz val="10"/>
        <rFont val="Times New Roman"/>
        <charset val="134"/>
      </rPr>
      <t>,2025,54(03):524-527.</t>
    </r>
  </si>
  <si>
    <r>
      <rPr>
        <sz val="10"/>
        <rFont val="黑体"/>
        <charset val="134"/>
      </rPr>
      <t>张艳梅</t>
    </r>
    <r>
      <rPr>
        <sz val="10"/>
        <rFont val="Times New Roman"/>
        <charset val="134"/>
      </rPr>
      <t>,</t>
    </r>
    <r>
      <rPr>
        <sz val="10"/>
        <rFont val="黑体"/>
        <charset val="134"/>
      </rPr>
      <t>吴继超</t>
    </r>
    <r>
      <rPr>
        <sz val="10"/>
        <rFont val="Times New Roman"/>
        <charset val="134"/>
      </rPr>
      <t>,</t>
    </r>
    <r>
      <rPr>
        <sz val="10"/>
        <rFont val="黑体"/>
        <charset val="134"/>
      </rPr>
      <t>王俭</t>
    </r>
    <r>
      <rPr>
        <sz val="10"/>
        <rFont val="Times New Roman"/>
        <charset val="134"/>
      </rPr>
      <t>,</t>
    </r>
    <r>
      <rPr>
        <sz val="10"/>
        <rFont val="黑体"/>
        <charset val="134"/>
      </rPr>
      <t>等</t>
    </r>
    <r>
      <rPr>
        <sz val="10"/>
        <rFont val="Times New Roman"/>
        <charset val="134"/>
      </rPr>
      <t>.</t>
    </r>
    <r>
      <rPr>
        <sz val="10"/>
        <rFont val="黑体"/>
        <charset val="134"/>
      </rPr>
      <t>蒸压加气混凝土砌块生产生命周期碳足迹研究</t>
    </r>
    <r>
      <rPr>
        <sz val="10"/>
        <rFont val="Times New Roman"/>
        <charset val="134"/>
      </rPr>
      <t>[J].</t>
    </r>
    <r>
      <rPr>
        <sz val="10"/>
        <rFont val="黑体"/>
        <charset val="134"/>
      </rPr>
      <t>低碳世界</t>
    </r>
    <r>
      <rPr>
        <sz val="10"/>
        <rFont val="Times New Roman"/>
        <charset val="134"/>
      </rPr>
      <t>,2025,15(3):10-12.</t>
    </r>
  </si>
  <si>
    <r>
      <rPr>
        <sz val="10"/>
        <rFont val="黑体"/>
        <charset val="134"/>
      </rPr>
      <t>张怡菲</t>
    </r>
    <r>
      <rPr>
        <sz val="10"/>
        <rFont val="Times New Roman"/>
        <charset val="134"/>
      </rPr>
      <t>.</t>
    </r>
    <r>
      <rPr>
        <sz val="10"/>
        <rFont val="黑体"/>
        <charset val="134"/>
      </rPr>
      <t>聚乙烯产品碳足迹核算及分析</t>
    </r>
    <r>
      <rPr>
        <sz val="10"/>
        <rFont val="Times New Roman"/>
        <charset val="134"/>
      </rPr>
      <t>[J].</t>
    </r>
    <r>
      <rPr>
        <sz val="10"/>
        <rFont val="黑体"/>
        <charset val="134"/>
      </rPr>
      <t>石化技术</t>
    </r>
    <r>
      <rPr>
        <sz val="10"/>
        <rFont val="Times New Roman"/>
        <charset val="134"/>
      </rPr>
      <t>,2025,32(4):28-30.</t>
    </r>
  </si>
  <si>
    <r>
      <rPr>
        <sz val="10"/>
        <rFont val="黑体"/>
        <charset val="134"/>
      </rPr>
      <t>张又生</t>
    </r>
    <r>
      <rPr>
        <sz val="10"/>
        <rFont val="Times New Roman"/>
        <charset val="134"/>
      </rPr>
      <t>.</t>
    </r>
    <r>
      <rPr>
        <sz val="10"/>
        <rFont val="黑体"/>
        <charset val="134"/>
      </rPr>
      <t>建筑物生命周期二氧化碳碳减量评估</t>
    </r>
    <r>
      <rPr>
        <sz val="10"/>
        <rFont val="Times New Roman"/>
        <charset val="134"/>
      </rPr>
      <t>[D].</t>
    </r>
    <r>
      <rPr>
        <sz val="10"/>
        <rFont val="黑体"/>
        <charset val="134"/>
      </rPr>
      <t>台南</t>
    </r>
    <r>
      <rPr>
        <sz val="10"/>
        <rFont val="Times New Roman"/>
        <charset val="134"/>
      </rPr>
      <t>:</t>
    </r>
    <r>
      <rPr>
        <sz val="10"/>
        <rFont val="黑体"/>
        <charset val="134"/>
      </rPr>
      <t>国立成功大学</t>
    </r>
    <r>
      <rPr>
        <sz val="10"/>
        <rFont val="Times New Roman"/>
        <charset val="134"/>
      </rPr>
      <t>,2002.</t>
    </r>
  </si>
  <si>
    <r>
      <rPr>
        <sz val="10"/>
        <rFont val="黑体"/>
        <charset val="134"/>
      </rPr>
      <t>张子华</t>
    </r>
    <r>
      <rPr>
        <sz val="10"/>
        <rFont val="Times New Roman"/>
        <charset val="134"/>
      </rPr>
      <t>,</t>
    </r>
    <r>
      <rPr>
        <sz val="10"/>
        <rFont val="黑体"/>
        <charset val="134"/>
      </rPr>
      <t>万绪同</t>
    </r>
    <r>
      <rPr>
        <sz val="10"/>
        <rFont val="Times New Roman"/>
        <charset val="134"/>
      </rPr>
      <t>,</t>
    </r>
    <r>
      <rPr>
        <sz val="10"/>
        <rFont val="黑体"/>
        <charset val="134"/>
      </rPr>
      <t>杨雪</t>
    </r>
    <r>
      <rPr>
        <sz val="10"/>
        <rFont val="Times New Roman"/>
        <charset val="134"/>
      </rPr>
      <t>,</t>
    </r>
    <r>
      <rPr>
        <sz val="10"/>
        <rFont val="黑体"/>
        <charset val="134"/>
      </rPr>
      <t>等</t>
    </r>
    <r>
      <rPr>
        <sz val="10"/>
        <rFont val="Times New Roman"/>
        <charset val="134"/>
      </rPr>
      <t>.</t>
    </r>
    <r>
      <rPr>
        <sz val="10"/>
        <rFont val="黑体"/>
        <charset val="134"/>
      </rPr>
      <t>基于</t>
    </r>
    <r>
      <rPr>
        <sz val="10"/>
        <rFont val="Times New Roman"/>
        <charset val="134"/>
      </rPr>
      <t>LCA</t>
    </r>
    <r>
      <rPr>
        <sz val="10"/>
        <rFont val="黑体"/>
        <charset val="134"/>
      </rPr>
      <t>理论的典型饮品咖啡碳排放足迹分析研究</t>
    </r>
    <r>
      <rPr>
        <sz val="10"/>
        <rFont val="Times New Roman"/>
        <charset val="134"/>
      </rPr>
      <t>[J].</t>
    </r>
    <r>
      <rPr>
        <sz val="10"/>
        <rFont val="黑体"/>
        <charset val="134"/>
      </rPr>
      <t>农业与技术</t>
    </r>
    <r>
      <rPr>
        <sz val="10"/>
        <rFont val="Times New Roman"/>
        <charset val="134"/>
      </rPr>
      <t>,2023,43(1):71-75.</t>
    </r>
  </si>
  <si>
    <r>
      <rPr>
        <sz val="10"/>
        <rFont val="黑体"/>
        <charset val="134"/>
      </rPr>
      <t>章玲玲</t>
    </r>
    <r>
      <rPr>
        <sz val="10"/>
        <rFont val="Times New Roman"/>
        <charset val="134"/>
      </rPr>
      <t>,</t>
    </r>
    <r>
      <rPr>
        <sz val="10"/>
        <rFont val="黑体"/>
        <charset val="134"/>
      </rPr>
      <t>杨传明</t>
    </r>
    <r>
      <rPr>
        <sz val="10"/>
        <rFont val="Times New Roman"/>
        <charset val="134"/>
      </rPr>
      <t>,</t>
    </r>
    <r>
      <rPr>
        <sz val="10"/>
        <rFont val="黑体"/>
        <charset val="134"/>
      </rPr>
      <t>叶爱山</t>
    </r>
    <r>
      <rPr>
        <sz val="10"/>
        <rFont val="Times New Roman"/>
        <charset val="134"/>
      </rPr>
      <t>.</t>
    </r>
    <r>
      <rPr>
        <sz val="10"/>
        <rFont val="黑体"/>
        <charset val="134"/>
      </rPr>
      <t>电子产品供应链碳足迹优化研究</t>
    </r>
    <r>
      <rPr>
        <sz val="10"/>
        <rFont val="Times New Roman"/>
        <charset val="134"/>
      </rPr>
      <t>[J].</t>
    </r>
    <r>
      <rPr>
        <sz val="10"/>
        <rFont val="黑体"/>
        <charset val="134"/>
      </rPr>
      <t>科技管理研究</t>
    </r>
    <r>
      <rPr>
        <sz val="10"/>
        <rFont val="Times New Roman"/>
        <charset val="134"/>
      </rPr>
      <t>,2018,38(06):233-239.</t>
    </r>
  </si>
  <si>
    <r>
      <rPr>
        <sz val="10"/>
        <rFont val="黑体"/>
        <charset val="134"/>
      </rPr>
      <t>赵扉</t>
    </r>
    <r>
      <rPr>
        <sz val="10"/>
        <rFont val="Times New Roman"/>
        <charset val="134"/>
      </rPr>
      <t>,</t>
    </r>
    <r>
      <rPr>
        <sz val="10"/>
        <rFont val="黑体"/>
        <charset val="134"/>
      </rPr>
      <t>王曦冉</t>
    </r>
    <r>
      <rPr>
        <sz val="10"/>
        <rFont val="Times New Roman"/>
        <charset val="134"/>
      </rPr>
      <t>,</t>
    </r>
    <r>
      <rPr>
        <sz val="10"/>
        <rFont val="黑体"/>
        <charset val="134"/>
      </rPr>
      <t>沈梁</t>
    </r>
    <r>
      <rPr>
        <sz val="10"/>
        <rFont val="Times New Roman"/>
        <charset val="134"/>
      </rPr>
      <t>,</t>
    </r>
    <r>
      <rPr>
        <sz val="10"/>
        <rFont val="黑体"/>
        <charset val="134"/>
      </rPr>
      <t>陈艳</t>
    </r>
    <r>
      <rPr>
        <sz val="10"/>
        <rFont val="Times New Roman"/>
        <charset val="134"/>
      </rPr>
      <t>.</t>
    </r>
    <r>
      <rPr>
        <sz val="10"/>
        <rFont val="黑体"/>
        <charset val="134"/>
      </rPr>
      <t>绿色低碳发展下电工装备产品碳足迹评价方法研究</t>
    </r>
    <r>
      <rPr>
        <sz val="10"/>
        <rFont val="Times New Roman"/>
        <charset val="134"/>
      </rPr>
      <t>[J].</t>
    </r>
    <r>
      <rPr>
        <sz val="10"/>
        <rFont val="黑体"/>
        <charset val="134"/>
      </rPr>
      <t>管理科学与工程</t>
    </r>
    <r>
      <rPr>
        <sz val="10"/>
        <rFont val="Times New Roman"/>
        <charset val="134"/>
      </rPr>
      <t>,2022,11(3):383-390.</t>
    </r>
  </si>
  <si>
    <r>
      <rPr>
        <sz val="10"/>
        <rFont val="黑体"/>
        <charset val="134"/>
      </rPr>
      <t>赵金兰</t>
    </r>
    <r>
      <rPr>
        <sz val="10"/>
        <rFont val="Times New Roman"/>
        <charset val="134"/>
      </rPr>
      <t>,</t>
    </r>
    <r>
      <rPr>
        <sz val="10"/>
        <rFont val="黑体"/>
        <charset val="134"/>
      </rPr>
      <t>陈素屏</t>
    </r>
    <r>
      <rPr>
        <sz val="10"/>
        <rFont val="Times New Roman"/>
        <charset val="134"/>
      </rPr>
      <t>,</t>
    </r>
    <r>
      <rPr>
        <sz val="10"/>
        <rFont val="黑体"/>
        <charset val="134"/>
      </rPr>
      <t>杨鑫等</t>
    </r>
    <r>
      <rPr>
        <sz val="10"/>
        <rFont val="Times New Roman"/>
        <charset val="134"/>
      </rPr>
      <t>.</t>
    </r>
    <r>
      <rPr>
        <sz val="10"/>
        <rFont val="黑体"/>
        <charset val="134"/>
      </rPr>
      <t>水泥熟料产品生产阶段碳足迹评价研究</t>
    </r>
    <r>
      <rPr>
        <sz val="10"/>
        <rFont val="Times New Roman"/>
        <charset val="134"/>
      </rPr>
      <t>[J].</t>
    </r>
    <r>
      <rPr>
        <sz val="10"/>
        <rFont val="黑体"/>
        <charset val="134"/>
      </rPr>
      <t>新世纪水泥导报</t>
    </r>
    <r>
      <rPr>
        <sz val="10"/>
        <rFont val="Times New Roman"/>
        <charset val="134"/>
      </rPr>
      <t>,2025(3):1-6.</t>
    </r>
  </si>
  <si>
    <r>
      <rPr>
        <sz val="10"/>
        <rFont val="黑体"/>
        <charset val="134"/>
      </rPr>
      <t>赵年花</t>
    </r>
    <r>
      <rPr>
        <sz val="10"/>
        <rFont val="Times New Roman"/>
        <charset val="134"/>
      </rPr>
      <t>.</t>
    </r>
    <r>
      <rPr>
        <sz val="10"/>
        <rFont val="黑体"/>
        <charset val="134"/>
      </rPr>
      <t>涤纶纺织品的碳足迹评估与低碳措施</t>
    </r>
    <r>
      <rPr>
        <sz val="10"/>
        <rFont val="Times New Roman"/>
        <charset val="134"/>
      </rPr>
      <t>[D].</t>
    </r>
    <r>
      <rPr>
        <sz val="10"/>
        <rFont val="黑体"/>
        <charset val="134"/>
      </rPr>
      <t>上海</t>
    </r>
    <r>
      <rPr>
        <sz val="10"/>
        <rFont val="Times New Roman"/>
        <charset val="134"/>
      </rPr>
      <t>:</t>
    </r>
    <r>
      <rPr>
        <sz val="10"/>
        <rFont val="黑体"/>
        <charset val="134"/>
      </rPr>
      <t>东华大学</t>
    </r>
    <r>
      <rPr>
        <sz val="10"/>
        <rFont val="Times New Roman"/>
        <charset val="134"/>
      </rPr>
      <t>,2012.</t>
    </r>
  </si>
  <si>
    <r>
      <rPr>
        <sz val="10"/>
        <rFont val="黑体"/>
        <charset val="134"/>
      </rPr>
      <t>赵若楠</t>
    </r>
    <r>
      <rPr>
        <sz val="10"/>
        <rFont val="Times New Roman"/>
        <charset val="134"/>
      </rPr>
      <t>,</t>
    </r>
    <r>
      <rPr>
        <sz val="10"/>
        <rFont val="黑体"/>
        <charset val="134"/>
      </rPr>
      <t>董莉</t>
    </r>
    <r>
      <rPr>
        <sz val="10"/>
        <rFont val="Times New Roman"/>
        <charset val="134"/>
      </rPr>
      <t>,</t>
    </r>
    <r>
      <rPr>
        <sz val="10"/>
        <rFont val="黑体"/>
        <charset val="134"/>
      </rPr>
      <t>白璐</t>
    </r>
    <r>
      <rPr>
        <sz val="10"/>
        <rFont val="Times New Roman"/>
        <charset val="134"/>
      </rPr>
      <t>,</t>
    </r>
    <r>
      <rPr>
        <sz val="10"/>
        <rFont val="黑体"/>
        <charset val="134"/>
      </rPr>
      <t>张玥</t>
    </r>
    <r>
      <rPr>
        <sz val="10"/>
        <rFont val="Times New Roman"/>
        <charset val="134"/>
      </rPr>
      <t>,</t>
    </r>
    <r>
      <rPr>
        <sz val="10"/>
        <rFont val="黑体"/>
        <charset val="134"/>
      </rPr>
      <t>李雪迎</t>
    </r>
    <r>
      <rPr>
        <sz val="10"/>
        <rFont val="Times New Roman"/>
        <charset val="134"/>
      </rPr>
      <t>,</t>
    </r>
    <r>
      <rPr>
        <sz val="10"/>
        <rFont val="黑体"/>
        <charset val="134"/>
      </rPr>
      <t>乔琦</t>
    </r>
    <r>
      <rPr>
        <sz val="10"/>
        <rFont val="Times New Roman"/>
        <charset val="134"/>
      </rPr>
      <t>,</t>
    </r>
    <r>
      <rPr>
        <sz val="10"/>
        <rFont val="黑体"/>
        <charset val="134"/>
      </rPr>
      <t>谢明辉</t>
    </r>
    <r>
      <rPr>
        <sz val="10"/>
        <rFont val="Times New Roman"/>
        <charset val="134"/>
      </rPr>
      <t>,</t>
    </r>
    <r>
      <rPr>
        <sz val="10"/>
        <rFont val="黑体"/>
        <charset val="134"/>
      </rPr>
      <t>王伟</t>
    </r>
    <r>
      <rPr>
        <sz val="10"/>
        <rFont val="Times New Roman"/>
        <charset val="134"/>
      </rPr>
      <t>.</t>
    </r>
    <r>
      <rPr>
        <sz val="10"/>
        <rFont val="黑体"/>
        <charset val="134"/>
      </rPr>
      <t>光伏行业生命周期碳排放清单分析</t>
    </r>
    <r>
      <rPr>
        <sz val="10"/>
        <rFont val="Times New Roman"/>
        <charset val="134"/>
      </rPr>
      <t>[J].</t>
    </r>
    <r>
      <rPr>
        <sz val="10"/>
        <rFont val="黑体"/>
        <charset val="134"/>
      </rPr>
      <t>中国环境科学</t>
    </r>
    <r>
      <rPr>
        <sz val="10"/>
        <rFont val="Times New Roman"/>
        <charset val="134"/>
      </rPr>
      <t>,2020,40(06):2751-2757.</t>
    </r>
  </si>
  <si>
    <r>
      <rPr>
        <sz val="10"/>
        <rFont val="黑体"/>
        <charset val="134"/>
      </rPr>
      <t>郑轶丽</t>
    </r>
    <r>
      <rPr>
        <sz val="10"/>
        <rFont val="Times New Roman"/>
        <charset val="134"/>
      </rPr>
      <t>,</t>
    </r>
    <r>
      <rPr>
        <sz val="10"/>
        <rFont val="黑体"/>
        <charset val="134"/>
      </rPr>
      <t>马军</t>
    </r>
    <r>
      <rPr>
        <sz val="10"/>
        <rFont val="Times New Roman"/>
        <charset val="134"/>
      </rPr>
      <t>,</t>
    </r>
    <r>
      <rPr>
        <sz val="10"/>
        <rFont val="黑体"/>
        <charset val="134"/>
      </rPr>
      <t>魏婷</t>
    </r>
    <r>
      <rPr>
        <sz val="10"/>
        <rFont val="Times New Roman"/>
        <charset val="134"/>
      </rPr>
      <t>,</t>
    </r>
    <r>
      <rPr>
        <sz val="10"/>
        <rFont val="黑体"/>
        <charset val="134"/>
      </rPr>
      <t>王盼盼</t>
    </r>
    <r>
      <rPr>
        <sz val="10"/>
        <rFont val="Times New Roman"/>
        <charset val="134"/>
      </rPr>
      <t>,</t>
    </r>
    <r>
      <rPr>
        <sz val="10"/>
        <rFont val="黑体"/>
        <charset val="134"/>
      </rPr>
      <t>熊文兰</t>
    </r>
    <r>
      <rPr>
        <sz val="10"/>
        <rFont val="Times New Roman"/>
        <charset val="134"/>
      </rPr>
      <t>,</t>
    </r>
    <r>
      <rPr>
        <sz val="10"/>
        <rFont val="黑体"/>
        <charset val="134"/>
      </rPr>
      <t>游罗丹</t>
    </r>
    <r>
      <rPr>
        <sz val="10"/>
        <rFont val="Times New Roman"/>
        <charset val="134"/>
      </rPr>
      <t>.</t>
    </r>
    <r>
      <rPr>
        <sz val="10"/>
        <rFont val="黑体"/>
        <charset val="134"/>
      </rPr>
      <t>城市水务系统碳排放测算及减碳对策分析</t>
    </r>
    <r>
      <rPr>
        <sz val="10"/>
        <rFont val="Times New Roman"/>
        <charset val="134"/>
      </rPr>
      <t>:</t>
    </r>
    <r>
      <rPr>
        <sz val="10"/>
        <rFont val="黑体"/>
        <charset val="134"/>
      </rPr>
      <t>以成都市为例</t>
    </r>
    <r>
      <rPr>
        <sz val="10"/>
        <rFont val="Times New Roman"/>
        <charset val="134"/>
      </rPr>
      <t>[J].</t>
    </r>
    <r>
      <rPr>
        <sz val="10"/>
        <rFont val="黑体"/>
        <charset val="134"/>
      </rPr>
      <t>环境工程学报</t>
    </r>
    <r>
      <rPr>
        <sz val="10"/>
        <rFont val="Times New Roman"/>
        <charset val="134"/>
      </rPr>
      <t>,2023,17(06):1778-1787.</t>
    </r>
  </si>
  <si>
    <r>
      <rPr>
        <sz val="10"/>
        <rFont val="黑体"/>
        <charset val="134"/>
      </rPr>
      <t>郑玉蓉</t>
    </r>
    <r>
      <rPr>
        <sz val="10"/>
        <rFont val="Times New Roman"/>
        <charset val="134"/>
      </rPr>
      <t>,</t>
    </r>
    <r>
      <rPr>
        <sz val="10"/>
        <rFont val="黑体"/>
        <charset val="134"/>
      </rPr>
      <t>孙文彬</t>
    </r>
    <r>
      <rPr>
        <sz val="10"/>
        <rFont val="Times New Roman"/>
        <charset val="134"/>
      </rPr>
      <t>,</t>
    </r>
    <r>
      <rPr>
        <sz val="10"/>
        <rFont val="黑体"/>
        <charset val="134"/>
      </rPr>
      <t>杜守航</t>
    </r>
    <r>
      <rPr>
        <sz val="10"/>
        <rFont val="Times New Roman"/>
        <charset val="134"/>
      </rPr>
      <t>,</t>
    </r>
    <r>
      <rPr>
        <sz val="10"/>
        <rFont val="黑体"/>
        <charset val="134"/>
      </rPr>
      <t>等</t>
    </r>
    <r>
      <rPr>
        <sz val="10"/>
        <rFont val="Times New Roman"/>
        <charset val="134"/>
      </rPr>
      <t>.</t>
    </r>
    <r>
      <rPr>
        <sz val="10"/>
        <rFont val="黑体"/>
        <charset val="134"/>
      </rPr>
      <t>煤炭企业碳排放核算方法研究综述</t>
    </r>
    <r>
      <rPr>
        <sz val="10"/>
        <rFont val="Times New Roman"/>
        <charset val="134"/>
      </rPr>
      <t>[J].</t>
    </r>
    <r>
      <rPr>
        <sz val="10"/>
        <rFont val="黑体"/>
        <charset val="134"/>
      </rPr>
      <t>煤炭学报</t>
    </r>
    <r>
      <rPr>
        <sz val="10"/>
        <rFont val="Times New Roman"/>
        <charset val="134"/>
      </rPr>
      <t>,2024,49(S2):1143-1153.</t>
    </r>
  </si>
  <si>
    <r>
      <rPr>
        <sz val="10"/>
        <rFont val="黑体"/>
        <charset val="134"/>
      </rPr>
      <t>中国产品全生命周期温室气体排放系数库</t>
    </r>
    <r>
      <rPr>
        <sz val="10"/>
        <rFont val="Times New Roman"/>
        <charset val="134"/>
      </rPr>
      <t>.CPCD:China Products Carbon Footprint Factors Database[DB/OL].</t>
    </r>
  </si>
  <si>
    <r>
      <rPr>
        <sz val="10"/>
        <rFont val="黑体"/>
        <charset val="134"/>
      </rPr>
      <t>中国建筑节能协会建筑能耗与碳排放数据专委会</t>
    </r>
    <r>
      <rPr>
        <sz val="10"/>
        <rFont val="Times New Roman"/>
        <charset val="134"/>
      </rPr>
      <t>.2022</t>
    </r>
    <r>
      <rPr>
        <sz val="10"/>
        <rFont val="黑体"/>
        <charset val="134"/>
      </rPr>
      <t>中国城市生活垃圾处理碳排放研究报告</t>
    </r>
    <r>
      <rPr>
        <sz val="10"/>
        <rFont val="Times New Roman"/>
        <charset val="134"/>
      </rPr>
      <t>[R].</t>
    </r>
    <r>
      <rPr>
        <sz val="10"/>
        <rFont val="黑体"/>
        <charset val="134"/>
      </rPr>
      <t>重庆</t>
    </r>
    <r>
      <rPr>
        <sz val="10"/>
        <rFont val="Times New Roman"/>
        <charset val="134"/>
      </rPr>
      <t>,2022.</t>
    </r>
  </si>
  <si>
    <r>
      <rPr>
        <sz val="10"/>
        <rFont val="黑体"/>
        <charset val="134"/>
      </rPr>
      <t>中国建筑节能协会建筑能耗与碳排放数据专委会</t>
    </r>
    <r>
      <rPr>
        <sz val="10"/>
        <rFont val="Times New Roman"/>
        <charset val="134"/>
      </rPr>
      <t>.2022</t>
    </r>
    <r>
      <rPr>
        <sz val="10"/>
        <rFont val="黑体"/>
        <charset val="134"/>
      </rPr>
      <t>中国城镇污水处理碳排放研究报告</t>
    </r>
    <r>
      <rPr>
        <sz val="10"/>
        <rFont val="Times New Roman"/>
        <charset val="134"/>
      </rPr>
      <t>[R].</t>
    </r>
    <r>
      <rPr>
        <sz val="10"/>
        <rFont val="黑体"/>
        <charset val="134"/>
      </rPr>
      <t>重庆</t>
    </r>
    <r>
      <rPr>
        <sz val="10"/>
        <rFont val="Times New Roman"/>
        <charset val="134"/>
      </rPr>
      <t>,2022.</t>
    </r>
  </si>
  <si>
    <r>
      <rPr>
        <sz val="10"/>
        <rFont val="黑体"/>
        <charset val="134"/>
      </rPr>
      <t>中国建筑节能协会建筑能耗与碳排放数据专业委员会</t>
    </r>
    <r>
      <rPr>
        <sz val="10"/>
        <rFont val="Times New Roman"/>
        <charset val="134"/>
      </rPr>
      <t>,</t>
    </r>
    <r>
      <rPr>
        <sz val="10"/>
        <rFont val="黑体"/>
        <charset val="134"/>
      </rPr>
      <t>重庆大学城乡建设与发展研究院</t>
    </r>
    <r>
      <rPr>
        <sz val="10"/>
        <rFont val="Times New Roman"/>
        <charset val="134"/>
      </rPr>
      <t>.</t>
    </r>
    <r>
      <rPr>
        <sz val="10"/>
        <rFont val="黑体"/>
        <charset val="134"/>
      </rPr>
      <t>中国城乡建设领域碳排放研究报告</t>
    </r>
    <r>
      <rPr>
        <sz val="10"/>
        <rFont val="Times New Roman"/>
        <charset val="134"/>
      </rPr>
      <t>(2025)[R].</t>
    </r>
    <r>
      <rPr>
        <sz val="10"/>
        <rFont val="黑体"/>
        <charset val="134"/>
      </rPr>
      <t>北京</t>
    </r>
    <r>
      <rPr>
        <sz val="10"/>
        <rFont val="Times New Roman"/>
        <charset val="134"/>
      </rPr>
      <t>:</t>
    </r>
    <r>
      <rPr>
        <sz val="10"/>
        <rFont val="黑体"/>
        <charset val="134"/>
      </rPr>
      <t>中国建筑节能协会</t>
    </r>
    <r>
      <rPr>
        <sz val="10"/>
        <rFont val="Times New Roman"/>
        <charset val="134"/>
      </rPr>
      <t>,2026.</t>
    </r>
  </si>
  <si>
    <r>
      <rPr>
        <sz val="10"/>
        <rFont val="黑体"/>
        <charset val="134"/>
      </rPr>
      <t>中国建筑卫生陶瓷协会</t>
    </r>
    <r>
      <rPr>
        <sz val="10"/>
        <rFont val="Times New Roman"/>
        <charset val="134"/>
      </rPr>
      <t>.</t>
    </r>
    <r>
      <rPr>
        <sz val="10"/>
        <rFont val="黑体"/>
        <charset val="134"/>
      </rPr>
      <t>《产品碳足迹</t>
    </r>
    <r>
      <rPr>
        <sz val="10"/>
        <rFont val="Times New Roman"/>
        <charset val="134"/>
      </rPr>
      <t xml:space="preserve"> </t>
    </r>
    <r>
      <rPr>
        <sz val="10"/>
        <rFont val="黑体"/>
        <charset val="134"/>
      </rPr>
      <t>产品种类规则</t>
    </r>
    <r>
      <rPr>
        <sz val="10"/>
        <rFont val="Times New Roman"/>
        <charset val="134"/>
      </rPr>
      <t xml:space="preserve"> </t>
    </r>
    <r>
      <rPr>
        <sz val="10"/>
        <rFont val="黑体"/>
        <charset val="134"/>
      </rPr>
      <t>建筑卫生陶瓷》征求意见稿编制说明</t>
    </r>
    <r>
      <rPr>
        <sz val="10"/>
        <rFont val="Times New Roman"/>
        <charset val="134"/>
      </rPr>
      <t>[R/OL].</t>
    </r>
  </si>
  <si>
    <r>
      <rPr>
        <sz val="10"/>
        <rFont val="黑体"/>
        <charset val="134"/>
      </rPr>
      <t>中国炼焦行业协会</t>
    </r>
    <r>
      <rPr>
        <sz val="10"/>
        <rFont val="Times New Roman"/>
        <charset val="134"/>
      </rPr>
      <t>,</t>
    </r>
    <r>
      <rPr>
        <sz val="10"/>
        <rFont val="黑体"/>
        <charset val="134"/>
      </rPr>
      <t>中国钢铁工业协会</t>
    </r>
    <r>
      <rPr>
        <sz val="10"/>
        <rFont val="Times New Roman"/>
        <charset val="134"/>
      </rPr>
      <t xml:space="preserve">.T/CCIAA 32-2024/T/CISA 473-2024 </t>
    </r>
    <r>
      <rPr>
        <sz val="10"/>
        <rFont val="黑体"/>
        <charset val="134"/>
      </rPr>
      <t>温室气体</t>
    </r>
    <r>
      <rPr>
        <sz val="10"/>
        <rFont val="Times New Roman"/>
        <charset val="134"/>
      </rPr>
      <t xml:space="preserve"> </t>
    </r>
    <r>
      <rPr>
        <sz val="10"/>
        <rFont val="黑体"/>
        <charset val="134"/>
      </rPr>
      <t>产品碳足迹量化方法与要求</t>
    </r>
    <r>
      <rPr>
        <sz val="10"/>
        <rFont val="Times New Roman"/>
        <charset val="134"/>
      </rPr>
      <t xml:space="preserve"> </t>
    </r>
    <r>
      <rPr>
        <sz val="10"/>
        <rFont val="黑体"/>
        <charset val="134"/>
      </rPr>
      <t>冶金焦炭</t>
    </r>
    <r>
      <rPr>
        <sz val="10"/>
        <rFont val="Times New Roman"/>
        <charset val="134"/>
      </rPr>
      <t>[S].2024.</t>
    </r>
  </si>
  <si>
    <r>
      <rPr>
        <sz val="10"/>
        <rFont val="黑体"/>
        <charset val="134"/>
      </rPr>
      <t>中国汽车工程学会</t>
    </r>
    <r>
      <rPr>
        <sz val="10"/>
        <rFont val="Times New Roman"/>
        <charset val="134"/>
      </rPr>
      <t xml:space="preserve">.T/CSAE 91-2018 </t>
    </r>
    <r>
      <rPr>
        <sz val="10"/>
        <rFont val="黑体"/>
        <charset val="134"/>
      </rPr>
      <t>乘用车生命周期碳排放核算技术规范</t>
    </r>
    <r>
      <rPr>
        <sz val="10"/>
        <rFont val="Times New Roman"/>
        <charset val="134"/>
      </rPr>
      <t>[S].</t>
    </r>
    <r>
      <rPr>
        <sz val="10"/>
        <rFont val="黑体"/>
        <charset val="134"/>
      </rPr>
      <t>北京</t>
    </r>
    <r>
      <rPr>
        <sz val="10"/>
        <rFont val="Times New Roman"/>
        <charset val="134"/>
      </rPr>
      <t>:</t>
    </r>
    <r>
      <rPr>
        <sz val="10"/>
        <rFont val="黑体"/>
        <charset val="134"/>
      </rPr>
      <t>中国汽车工程学会</t>
    </r>
    <r>
      <rPr>
        <sz val="10"/>
        <rFont val="Times New Roman"/>
        <charset val="134"/>
      </rPr>
      <t>,2018.</t>
    </r>
  </si>
  <si>
    <r>
      <rPr>
        <sz val="10"/>
        <rFont val="黑体"/>
        <charset val="134"/>
      </rPr>
      <t>中国轻工工艺品进出口商会</t>
    </r>
    <r>
      <rPr>
        <sz val="10"/>
        <rFont val="Times New Roman"/>
        <charset val="134"/>
      </rPr>
      <t>.</t>
    </r>
    <r>
      <rPr>
        <sz val="10"/>
        <rFont val="黑体"/>
        <charset val="134"/>
      </rPr>
      <t>中国轻工工艺品双碳信息披露平台</t>
    </r>
    <r>
      <rPr>
        <sz val="10"/>
        <rFont val="Times New Roman"/>
        <charset val="134"/>
      </rPr>
      <t>[DB/OL].</t>
    </r>
  </si>
  <si>
    <r>
      <rPr>
        <sz val="10"/>
        <rFont val="黑体"/>
        <charset val="134"/>
      </rPr>
      <t>周家珍</t>
    </r>
    <r>
      <rPr>
        <sz val="10"/>
        <rFont val="Times New Roman"/>
        <charset val="134"/>
      </rPr>
      <t>.</t>
    </r>
    <r>
      <rPr>
        <sz val="10"/>
        <rFont val="黑体"/>
        <charset val="134"/>
      </rPr>
      <t>上海市某危险废物焚烧厂碳排放核算研究</t>
    </r>
    <r>
      <rPr>
        <sz val="10"/>
        <rFont val="Times New Roman"/>
        <charset val="134"/>
      </rPr>
      <t>[J].</t>
    </r>
    <r>
      <rPr>
        <sz val="10"/>
        <rFont val="黑体"/>
        <charset val="134"/>
      </rPr>
      <t>建筑节能</t>
    </r>
    <r>
      <rPr>
        <sz val="10"/>
        <rFont val="Times New Roman"/>
        <charset val="134"/>
      </rPr>
      <t>,2025(2):31-34.</t>
    </r>
  </si>
  <si>
    <r>
      <rPr>
        <sz val="10"/>
        <rFont val="黑体"/>
        <charset val="134"/>
      </rPr>
      <t>周丽红</t>
    </r>
    <r>
      <rPr>
        <sz val="10"/>
        <rFont val="Times New Roman"/>
        <charset val="134"/>
      </rPr>
      <t>.</t>
    </r>
    <r>
      <rPr>
        <sz val="10"/>
        <rFont val="黑体"/>
        <charset val="134"/>
      </rPr>
      <t>烧结砖瓦产品二氧化碳排放情况及排放量核算</t>
    </r>
    <r>
      <rPr>
        <sz val="10"/>
        <rFont val="Times New Roman"/>
        <charset val="134"/>
      </rPr>
      <t>[J].</t>
    </r>
    <r>
      <rPr>
        <sz val="10"/>
        <rFont val="黑体"/>
        <charset val="134"/>
      </rPr>
      <t>砖瓦</t>
    </r>
    <r>
      <rPr>
        <sz val="10"/>
        <rFont val="Times New Roman"/>
        <charset val="134"/>
      </rPr>
      <t>,2024(3):27-29.</t>
    </r>
  </si>
  <si>
    <r>
      <rPr>
        <sz val="10"/>
        <rFont val="黑体"/>
        <charset val="134"/>
      </rPr>
      <t>周黔川</t>
    </r>
    <r>
      <rPr>
        <sz val="10"/>
        <rFont val="Times New Roman"/>
        <charset val="134"/>
      </rPr>
      <t>,</t>
    </r>
    <r>
      <rPr>
        <sz val="10"/>
        <rFont val="黑体"/>
        <charset val="134"/>
      </rPr>
      <t>刘敏敏</t>
    </r>
    <r>
      <rPr>
        <sz val="10"/>
        <rFont val="Times New Roman"/>
        <charset val="134"/>
      </rPr>
      <t>,</t>
    </r>
    <r>
      <rPr>
        <sz val="10"/>
        <rFont val="黑体"/>
        <charset val="134"/>
      </rPr>
      <t>肖远航</t>
    </r>
    <r>
      <rPr>
        <sz val="10"/>
        <rFont val="Times New Roman"/>
        <charset val="134"/>
      </rPr>
      <t>,</t>
    </r>
    <r>
      <rPr>
        <sz val="10"/>
        <rFont val="黑体"/>
        <charset val="134"/>
      </rPr>
      <t>等</t>
    </r>
    <r>
      <rPr>
        <sz val="10"/>
        <rFont val="Times New Roman"/>
        <charset val="134"/>
      </rPr>
      <t>.</t>
    </r>
    <r>
      <rPr>
        <sz val="10"/>
        <rFont val="黑体"/>
        <charset val="134"/>
      </rPr>
      <t>皮革产品碳足迹核算</t>
    </r>
    <r>
      <rPr>
        <sz val="10"/>
        <rFont val="Times New Roman"/>
        <charset val="134"/>
      </rPr>
      <t>--</t>
    </r>
    <r>
      <rPr>
        <sz val="10"/>
        <rFont val="黑体"/>
        <charset val="134"/>
      </rPr>
      <t>以皮毛一体鞋面革为例</t>
    </r>
    <r>
      <rPr>
        <sz val="10"/>
        <rFont val="Times New Roman"/>
        <charset val="134"/>
      </rPr>
      <t>[J].</t>
    </r>
    <r>
      <rPr>
        <sz val="10"/>
        <rFont val="黑体"/>
        <charset val="134"/>
      </rPr>
      <t>中国皮革</t>
    </r>
    <r>
      <rPr>
        <sz val="10"/>
        <rFont val="Times New Roman"/>
        <charset val="134"/>
      </rPr>
      <t>,2024,53(7):15-18,24.</t>
    </r>
  </si>
  <si>
    <r>
      <rPr>
        <sz val="10"/>
        <rFont val="黑体"/>
        <charset val="134"/>
      </rPr>
      <t>周黔川</t>
    </r>
    <r>
      <rPr>
        <sz val="10"/>
        <rFont val="Times New Roman"/>
        <charset val="134"/>
      </rPr>
      <t>,</t>
    </r>
    <r>
      <rPr>
        <sz val="10"/>
        <rFont val="黑体"/>
        <charset val="134"/>
      </rPr>
      <t>刘敏敏</t>
    </r>
    <r>
      <rPr>
        <sz val="10"/>
        <rFont val="Times New Roman"/>
        <charset val="134"/>
      </rPr>
      <t>,</t>
    </r>
    <r>
      <rPr>
        <sz val="10"/>
        <rFont val="黑体"/>
        <charset val="134"/>
      </rPr>
      <t>张龙</t>
    </r>
    <r>
      <rPr>
        <sz val="10"/>
        <rFont val="Times New Roman"/>
        <charset val="134"/>
      </rPr>
      <t>,</t>
    </r>
    <r>
      <rPr>
        <sz val="10"/>
        <rFont val="黑体"/>
        <charset val="134"/>
      </rPr>
      <t>等</t>
    </r>
    <r>
      <rPr>
        <sz val="10"/>
        <rFont val="Times New Roman"/>
        <charset val="134"/>
      </rPr>
      <t>.“</t>
    </r>
    <r>
      <rPr>
        <sz val="10"/>
        <rFont val="黑体"/>
        <charset val="134"/>
      </rPr>
      <t>双碳</t>
    </r>
    <r>
      <rPr>
        <sz val="10"/>
        <rFont val="Times New Roman"/>
        <charset val="134"/>
      </rPr>
      <t>”</t>
    </r>
    <r>
      <rPr>
        <sz val="10"/>
        <rFont val="黑体"/>
        <charset val="134"/>
      </rPr>
      <t>目标下皮革产品碳足迹核算的研究与实践</t>
    </r>
    <r>
      <rPr>
        <sz val="10"/>
        <rFont val="Times New Roman"/>
        <charset val="134"/>
      </rPr>
      <t>[J].</t>
    </r>
    <r>
      <rPr>
        <sz val="10"/>
        <rFont val="黑体"/>
        <charset val="134"/>
      </rPr>
      <t>皮革科学与工程</t>
    </r>
    <r>
      <rPr>
        <sz val="10"/>
        <rFont val="Times New Roman"/>
        <charset val="134"/>
      </rPr>
      <t>,2024,34(6):40-46.</t>
    </r>
  </si>
  <si>
    <r>
      <rPr>
        <sz val="10"/>
        <rFont val="黑体"/>
        <charset val="134"/>
      </rPr>
      <t>周舒怡</t>
    </r>
    <r>
      <rPr>
        <sz val="10"/>
        <rFont val="Times New Roman"/>
        <charset val="134"/>
      </rPr>
      <t>,</t>
    </r>
    <r>
      <rPr>
        <sz val="10"/>
        <rFont val="黑体"/>
        <charset val="134"/>
      </rPr>
      <t>杨潇</t>
    </r>
    <r>
      <rPr>
        <sz val="10"/>
        <rFont val="Times New Roman"/>
        <charset val="134"/>
      </rPr>
      <t>,</t>
    </r>
    <r>
      <rPr>
        <sz val="10"/>
        <rFont val="黑体"/>
        <charset val="134"/>
      </rPr>
      <t>冯盼盼</t>
    </r>
    <r>
      <rPr>
        <sz val="10"/>
        <rFont val="Times New Roman"/>
        <charset val="134"/>
      </rPr>
      <t>,</t>
    </r>
    <r>
      <rPr>
        <sz val="10"/>
        <rFont val="黑体"/>
        <charset val="134"/>
      </rPr>
      <t>等</t>
    </r>
    <r>
      <rPr>
        <sz val="10"/>
        <rFont val="Times New Roman"/>
        <charset val="134"/>
      </rPr>
      <t>.</t>
    </r>
    <r>
      <rPr>
        <sz val="10"/>
        <rFont val="黑体"/>
        <charset val="134"/>
      </rPr>
      <t>陇东黄土高原旱作主要粮食和饲草生产碳足迹核算</t>
    </r>
    <r>
      <rPr>
        <sz val="10"/>
        <rFont val="Times New Roman"/>
        <charset val="134"/>
      </rPr>
      <t>[J].</t>
    </r>
    <r>
      <rPr>
        <sz val="10"/>
        <rFont val="黑体"/>
        <charset val="134"/>
      </rPr>
      <t>中国草地学报</t>
    </r>
    <r>
      <rPr>
        <sz val="10"/>
        <rFont val="Times New Roman"/>
        <charset val="134"/>
      </rPr>
      <t>,2022,44(06):11-17.</t>
    </r>
  </si>
  <si>
    <r>
      <rPr>
        <sz val="10"/>
        <rFont val="黑体"/>
        <charset val="134"/>
      </rPr>
      <t>周文静</t>
    </r>
    <r>
      <rPr>
        <sz val="10"/>
        <rFont val="Times New Roman"/>
        <charset val="134"/>
      </rPr>
      <t>,</t>
    </r>
    <r>
      <rPr>
        <sz val="10"/>
        <rFont val="黑体"/>
        <charset val="134"/>
      </rPr>
      <t>王健</t>
    </r>
    <r>
      <rPr>
        <sz val="10"/>
        <rFont val="Times New Roman"/>
        <charset val="134"/>
      </rPr>
      <t>.</t>
    </r>
    <r>
      <rPr>
        <sz val="10"/>
        <rFont val="黑体"/>
        <charset val="134"/>
      </rPr>
      <t>基于生命周期评价的无水硫酸钠产品碳足迹研究</t>
    </r>
    <r>
      <rPr>
        <sz val="10"/>
        <rFont val="Times New Roman"/>
        <charset val="134"/>
      </rPr>
      <t>[J].</t>
    </r>
    <r>
      <rPr>
        <sz val="10"/>
        <rFont val="黑体"/>
        <charset val="134"/>
      </rPr>
      <t>当代化工研究</t>
    </r>
    <r>
      <rPr>
        <sz val="10"/>
        <rFont val="Times New Roman"/>
        <charset val="134"/>
      </rPr>
      <t>,2026(1):115-117.</t>
    </r>
  </si>
  <si>
    <r>
      <rPr>
        <sz val="10"/>
        <rFont val="黑体"/>
        <charset val="134"/>
      </rPr>
      <t>周悦</t>
    </r>
    <r>
      <rPr>
        <sz val="10"/>
        <rFont val="Times New Roman"/>
        <charset val="134"/>
      </rPr>
      <t>,</t>
    </r>
    <r>
      <rPr>
        <sz val="10"/>
        <rFont val="黑体"/>
        <charset val="134"/>
      </rPr>
      <t>叶翔宇</t>
    </r>
    <r>
      <rPr>
        <sz val="10"/>
        <rFont val="Times New Roman"/>
        <charset val="134"/>
      </rPr>
      <t>,</t>
    </r>
    <r>
      <rPr>
        <sz val="10"/>
        <rFont val="黑体"/>
        <charset val="134"/>
      </rPr>
      <t>王晓蓬</t>
    </r>
    <r>
      <rPr>
        <sz val="10"/>
        <rFont val="Times New Roman"/>
        <charset val="134"/>
      </rPr>
      <t>,</t>
    </r>
    <r>
      <rPr>
        <sz val="10"/>
        <rFont val="黑体"/>
        <charset val="134"/>
      </rPr>
      <t>等</t>
    </r>
    <r>
      <rPr>
        <sz val="10"/>
        <rFont val="Times New Roman"/>
        <charset val="134"/>
      </rPr>
      <t>.</t>
    </r>
    <r>
      <rPr>
        <sz val="10"/>
        <rFont val="黑体"/>
        <charset val="134"/>
      </rPr>
      <t>化学纤维纺织服装产品环境表现评价研究综述</t>
    </r>
    <r>
      <rPr>
        <sz val="10"/>
        <rFont val="Times New Roman"/>
        <charset val="134"/>
      </rPr>
      <t>[J].</t>
    </r>
    <r>
      <rPr>
        <sz val="10"/>
        <rFont val="黑体"/>
        <charset val="134"/>
      </rPr>
      <t>浙江理工大学学报</t>
    </r>
    <r>
      <rPr>
        <sz val="10"/>
        <rFont val="Times New Roman"/>
        <charset val="134"/>
      </rPr>
      <t>,2022,47(5):642-648.</t>
    </r>
  </si>
  <si>
    <r>
      <rPr>
        <sz val="10"/>
        <rFont val="黑体"/>
        <charset val="134"/>
      </rPr>
      <t>周泽业</t>
    </r>
    <r>
      <rPr>
        <sz val="10"/>
        <rFont val="Times New Roman"/>
        <charset val="134"/>
      </rPr>
      <t>.</t>
    </r>
    <r>
      <rPr>
        <sz val="10"/>
        <rFont val="黑体"/>
        <charset val="134"/>
      </rPr>
      <t>茶饮料碳足迹核算方法及案例研究</t>
    </r>
    <r>
      <rPr>
        <sz val="10"/>
        <rFont val="Times New Roman"/>
        <charset val="134"/>
      </rPr>
      <t>[J].</t>
    </r>
    <r>
      <rPr>
        <sz val="10"/>
        <rFont val="黑体"/>
        <charset val="134"/>
      </rPr>
      <t>饮料工业</t>
    </r>
    <r>
      <rPr>
        <sz val="10"/>
        <rFont val="Times New Roman"/>
        <charset val="134"/>
      </rPr>
      <t>,2022,25(6):49-52.</t>
    </r>
  </si>
  <si>
    <r>
      <rPr>
        <sz val="10"/>
        <rFont val="黑体"/>
        <charset val="134"/>
      </rPr>
      <t>朱安明</t>
    </r>
    <r>
      <rPr>
        <sz val="10"/>
        <rFont val="Times New Roman"/>
        <charset val="134"/>
      </rPr>
      <t>,</t>
    </r>
    <r>
      <rPr>
        <sz val="10"/>
        <rFont val="黑体"/>
        <charset val="134"/>
      </rPr>
      <t>洪奕丰</t>
    </r>
    <r>
      <rPr>
        <sz val="10"/>
        <rFont val="Times New Roman"/>
        <charset val="134"/>
      </rPr>
      <t>,</t>
    </r>
    <r>
      <rPr>
        <sz val="10"/>
        <rFont val="黑体"/>
        <charset val="134"/>
      </rPr>
      <t>张旭峰</t>
    </r>
    <r>
      <rPr>
        <sz val="10"/>
        <rFont val="Times New Roman"/>
        <charset val="134"/>
      </rPr>
      <t>,</t>
    </r>
    <r>
      <rPr>
        <sz val="10"/>
        <rFont val="黑体"/>
        <charset val="134"/>
      </rPr>
      <t>等</t>
    </r>
    <r>
      <rPr>
        <sz val="10"/>
        <rFont val="Times New Roman"/>
        <charset val="134"/>
      </rPr>
      <t>.</t>
    </r>
    <r>
      <rPr>
        <sz val="10"/>
        <rFont val="黑体"/>
        <charset val="134"/>
      </rPr>
      <t>全生命周期木</t>
    </r>
    <r>
      <rPr>
        <sz val="10"/>
        <rFont val="Times New Roman"/>
        <charset val="134"/>
      </rPr>
      <t>/</t>
    </r>
    <r>
      <rPr>
        <sz val="10"/>
        <rFont val="黑体"/>
        <charset val="134"/>
      </rPr>
      <t>竹产品碳足迹研究进展</t>
    </r>
    <r>
      <rPr>
        <sz val="10"/>
        <rFont val="Times New Roman"/>
        <charset val="134"/>
      </rPr>
      <t>[J].</t>
    </r>
    <r>
      <rPr>
        <sz val="10"/>
        <rFont val="黑体"/>
        <charset val="134"/>
      </rPr>
      <t>林产工业</t>
    </r>
    <r>
      <rPr>
        <sz val="10"/>
        <rFont val="Times New Roman"/>
        <charset val="134"/>
      </rPr>
      <t>,2023,60(2):83-87.</t>
    </r>
  </si>
  <si>
    <r>
      <rPr>
        <sz val="10"/>
        <rFont val="黑体"/>
        <charset val="134"/>
      </rPr>
      <t>朱永双</t>
    </r>
    <r>
      <rPr>
        <sz val="10"/>
        <rFont val="Times New Roman"/>
        <charset val="134"/>
      </rPr>
      <t>,</t>
    </r>
    <r>
      <rPr>
        <sz val="10"/>
        <rFont val="黑体"/>
        <charset val="134"/>
      </rPr>
      <t>王利婕</t>
    </r>
    <r>
      <rPr>
        <sz val="10"/>
        <rFont val="Times New Roman"/>
        <charset val="134"/>
      </rPr>
      <t>,</t>
    </r>
    <r>
      <rPr>
        <sz val="10"/>
        <rFont val="黑体"/>
        <charset val="134"/>
      </rPr>
      <t>刘霞</t>
    </r>
    <r>
      <rPr>
        <sz val="10"/>
        <rFont val="Times New Roman"/>
        <charset val="134"/>
      </rPr>
      <t>.</t>
    </r>
    <r>
      <rPr>
        <sz val="10"/>
        <rFont val="黑体"/>
        <charset val="134"/>
      </rPr>
      <t>商业宣传册印刷品碳足迹计算方法</t>
    </r>
    <r>
      <rPr>
        <sz val="10"/>
        <rFont val="Times New Roman"/>
        <charset val="134"/>
      </rPr>
      <t>[J].</t>
    </r>
    <r>
      <rPr>
        <sz val="10"/>
        <rFont val="黑体"/>
        <charset val="134"/>
      </rPr>
      <t>包装工程</t>
    </r>
    <r>
      <rPr>
        <sz val="10"/>
        <rFont val="Times New Roman"/>
        <charset val="134"/>
      </rPr>
      <t>,2016,37(9):165-170.</t>
    </r>
  </si>
  <si>
    <r>
      <rPr>
        <sz val="10"/>
        <rFont val="黑体"/>
        <charset val="134"/>
      </rPr>
      <t>朱远超</t>
    </r>
    <r>
      <rPr>
        <sz val="10"/>
        <rFont val="Times New Roman"/>
        <charset val="134"/>
      </rPr>
      <t>,</t>
    </r>
    <r>
      <rPr>
        <sz val="10"/>
        <rFont val="黑体"/>
        <charset val="134"/>
      </rPr>
      <t>赵子旼</t>
    </r>
    <r>
      <rPr>
        <sz val="10"/>
        <rFont val="Times New Roman"/>
        <charset val="134"/>
      </rPr>
      <t>,</t>
    </r>
    <r>
      <rPr>
        <sz val="10"/>
        <rFont val="黑体"/>
        <charset val="134"/>
      </rPr>
      <t>张劲松</t>
    </r>
    <r>
      <rPr>
        <sz val="10"/>
        <rFont val="Times New Roman"/>
        <charset val="134"/>
      </rPr>
      <t>.</t>
    </r>
    <r>
      <rPr>
        <sz val="10"/>
        <rFont val="黑体"/>
        <charset val="134"/>
      </rPr>
      <t>厨余垃圾和农林废弃物好氧堆肥协同处理碳排放核算</t>
    </r>
    <r>
      <rPr>
        <sz val="10"/>
        <rFont val="Times New Roman"/>
        <charset val="134"/>
      </rPr>
      <t>:</t>
    </r>
    <r>
      <rPr>
        <sz val="10"/>
        <rFont val="黑体"/>
        <charset val="134"/>
      </rPr>
      <t>以某镇处理设施为例</t>
    </r>
    <r>
      <rPr>
        <sz val="10"/>
        <rFont val="Times New Roman"/>
        <charset val="134"/>
      </rPr>
      <t>[J].</t>
    </r>
    <r>
      <rPr>
        <sz val="10"/>
        <rFont val="黑体"/>
        <charset val="134"/>
      </rPr>
      <t>环境卫生工程</t>
    </r>
    <r>
      <rPr>
        <sz val="10"/>
        <rFont val="Times New Roman"/>
        <charset val="134"/>
      </rPr>
      <t>,2024,32(1):111-115.</t>
    </r>
  </si>
  <si>
    <r>
      <rPr>
        <sz val="10"/>
        <rFont val="黑体"/>
        <charset val="134"/>
      </rPr>
      <t>住房和城乡建设部</t>
    </r>
    <r>
      <rPr>
        <sz val="10"/>
        <rFont val="Times New Roman"/>
        <charset val="134"/>
      </rPr>
      <t xml:space="preserve">.GB/T 51366-2019 </t>
    </r>
    <r>
      <rPr>
        <sz val="10"/>
        <rFont val="黑体"/>
        <charset val="134"/>
      </rPr>
      <t>建筑碳排放计算标准</t>
    </r>
    <r>
      <rPr>
        <sz val="10"/>
        <rFont val="Times New Roman"/>
        <charset val="134"/>
      </rPr>
      <t>[S].</t>
    </r>
    <r>
      <rPr>
        <sz val="10"/>
        <rFont val="黑体"/>
        <charset val="134"/>
      </rPr>
      <t>北京</t>
    </r>
    <r>
      <rPr>
        <sz val="10"/>
        <rFont val="Times New Roman"/>
        <charset val="134"/>
      </rPr>
      <t>:</t>
    </r>
    <r>
      <rPr>
        <sz val="10"/>
        <rFont val="黑体"/>
        <charset val="134"/>
      </rPr>
      <t>中国建筑工业出版社</t>
    </r>
    <r>
      <rPr>
        <sz val="10"/>
        <rFont val="Times New Roman"/>
        <charset val="134"/>
      </rPr>
      <t>,2019.</t>
    </r>
  </si>
  <si>
    <r>
      <rPr>
        <sz val="10"/>
        <rFont val="黑体"/>
        <charset val="134"/>
      </rPr>
      <t>住房和城乡建设部办公厅</t>
    </r>
    <r>
      <rPr>
        <sz val="10"/>
        <rFont val="Times New Roman"/>
        <charset val="134"/>
      </rPr>
      <t>.</t>
    </r>
    <r>
      <rPr>
        <sz val="10"/>
        <rFont val="黑体"/>
        <charset val="134"/>
      </rPr>
      <t>关于国家标准《民用建筑</t>
    </r>
    <r>
      <rPr>
        <sz val="10"/>
        <rFont val="Times New Roman"/>
        <charset val="134"/>
      </rPr>
      <t xml:space="preserve"> </t>
    </r>
    <r>
      <rPr>
        <sz val="10"/>
        <rFont val="黑体"/>
        <charset val="134"/>
      </rPr>
      <t>碳排放因子基础数据标准</t>
    </r>
    <r>
      <rPr>
        <sz val="10"/>
        <rFont val="Times New Roman"/>
        <charset val="134"/>
      </rPr>
      <t>(</t>
    </r>
    <r>
      <rPr>
        <sz val="10"/>
        <rFont val="黑体"/>
        <charset val="134"/>
      </rPr>
      <t>征求意见稿</t>
    </r>
    <r>
      <rPr>
        <sz val="10"/>
        <rFont val="Times New Roman"/>
        <charset val="134"/>
      </rPr>
      <t>)</t>
    </r>
    <r>
      <rPr>
        <sz val="10"/>
        <rFont val="黑体"/>
        <charset val="134"/>
      </rPr>
      <t>》公开征求意见的通知</t>
    </r>
    <r>
      <rPr>
        <sz val="10"/>
        <rFont val="Times New Roman"/>
        <charset val="134"/>
      </rPr>
      <t>[S/OL].</t>
    </r>
  </si>
  <si>
    <r>
      <rPr>
        <sz val="10"/>
        <rFont val="黑体"/>
        <charset val="134"/>
      </rPr>
      <t>庄园</t>
    </r>
    <r>
      <rPr>
        <sz val="10"/>
        <rFont val="Times New Roman"/>
        <charset val="134"/>
      </rPr>
      <t>,</t>
    </r>
    <r>
      <rPr>
        <sz val="10"/>
        <rFont val="黑体"/>
        <charset val="134"/>
      </rPr>
      <t>温金城</t>
    </r>
    <r>
      <rPr>
        <sz val="10"/>
        <rFont val="Times New Roman"/>
        <charset val="134"/>
      </rPr>
      <t>,</t>
    </r>
    <r>
      <rPr>
        <sz val="10"/>
        <rFont val="黑体"/>
        <charset val="134"/>
      </rPr>
      <t>卞与良</t>
    </r>
    <r>
      <rPr>
        <sz val="10"/>
        <rFont val="Times New Roman"/>
        <charset val="134"/>
      </rPr>
      <t>,</t>
    </r>
    <r>
      <rPr>
        <sz val="10"/>
        <rFont val="黑体"/>
        <charset val="134"/>
      </rPr>
      <t>等</t>
    </r>
    <r>
      <rPr>
        <sz val="10"/>
        <rFont val="Times New Roman"/>
        <charset val="134"/>
      </rPr>
      <t>.</t>
    </r>
    <r>
      <rPr>
        <sz val="10"/>
        <rFont val="黑体"/>
        <charset val="134"/>
      </rPr>
      <t>晶体硅和钙钛矿光伏组件碳足迹研究</t>
    </r>
    <r>
      <rPr>
        <sz val="10"/>
        <rFont val="Times New Roman"/>
        <charset val="134"/>
      </rPr>
      <t>[J].</t>
    </r>
    <r>
      <rPr>
        <sz val="10"/>
        <rFont val="黑体"/>
        <charset val="134"/>
      </rPr>
      <t>太阳能学报</t>
    </r>
    <r>
      <rPr>
        <sz val="10"/>
        <rFont val="Times New Roman"/>
        <charset val="134"/>
      </rPr>
      <t>,2023,44(12):41-46.</t>
    </r>
  </si>
  <si>
    <r>
      <rPr>
        <sz val="10"/>
        <rFont val="黑体"/>
        <charset val="134"/>
      </rPr>
      <t>邹昊宇</t>
    </r>
    <r>
      <rPr>
        <sz val="10"/>
        <rFont val="Times New Roman"/>
        <charset val="134"/>
      </rPr>
      <t>.</t>
    </r>
    <r>
      <rPr>
        <sz val="10"/>
        <rFont val="黑体"/>
        <charset val="134"/>
      </rPr>
      <t>基于全生命周期的酱香型白酒产品碳足迹核算研究</t>
    </r>
    <r>
      <rPr>
        <sz val="10"/>
        <rFont val="Times New Roman"/>
        <charset val="134"/>
      </rPr>
      <t>[D].</t>
    </r>
    <r>
      <rPr>
        <sz val="10"/>
        <rFont val="黑体"/>
        <charset val="134"/>
      </rPr>
      <t>太原</t>
    </r>
    <r>
      <rPr>
        <sz val="10"/>
        <rFont val="Times New Roman"/>
        <charset val="134"/>
      </rPr>
      <t>:</t>
    </r>
    <r>
      <rPr>
        <sz val="10"/>
        <rFont val="黑体"/>
        <charset val="134"/>
      </rPr>
      <t>中北大学</t>
    </r>
    <r>
      <rPr>
        <sz val="10"/>
        <rFont val="Times New Roman"/>
        <charset val="134"/>
      </rPr>
      <t>,2025.</t>
    </r>
  </si>
  <si>
    <r>
      <rPr>
        <sz val="10"/>
        <rFont val="黑体"/>
        <charset val="134"/>
      </rPr>
      <t>北京市生态环境局</t>
    </r>
    <r>
      <rPr>
        <sz val="10"/>
        <rFont val="Times New Roman"/>
        <charset val="134"/>
      </rPr>
      <t>.</t>
    </r>
    <r>
      <rPr>
        <sz val="10"/>
        <rFont val="黑体"/>
        <charset val="134"/>
      </rPr>
      <t>北京普惠型自愿碳减排项目要求</t>
    </r>
    <r>
      <rPr>
        <sz val="10"/>
        <rFont val="Times New Roman"/>
        <charset val="134"/>
      </rPr>
      <t>[A/OL].2023-04-19.</t>
    </r>
  </si>
  <si>
    <t>排放因子介绍</t>
  </si>
  <si>
    <r>
      <rPr>
        <b/>
        <sz val="14"/>
        <color rgb="FFFFFFFF"/>
        <rFont val="黑体"/>
        <charset val="134"/>
      </rPr>
      <t>范围一因子介绍</t>
    </r>
  </si>
  <si>
    <t>●  固定燃烧：用于核算企业拥有或控制的固定设施、设备或工艺中燃烧煤炭、石油、天然气等化石燃料产生的 CO2、CH4、N2O 排放。排放因子仅覆盖燃料燃烧阶段排放，不含燃料上游供应链阶段排放。</t>
  </si>
  <si>
    <t>●  移动燃烧：用于核算公司拥有或控制的运输工具（如卡车、火车、轮船、飞机、巴士和轿车）中燃料燃烧排放。排放因子仅覆盖燃料燃烧阶段排放，不含燃料上游供应链阶段排放。</t>
  </si>
  <si>
    <t>●  工艺排放：用于核算来自化学品和原料的生产或加工，例如生产水泥、铝、己二酸、氨以及废物处理。</t>
  </si>
  <si>
    <t>●  无组织排放：用于核算公司拥有或者控制的设备上发生的有意或无意的泄漏，例如：使用灭火设施、冷藏和空调设备过程中产生的氢氟碳化物（HFC）排放，以及废水厌氧处理过程中的甲烷逸散。</t>
  </si>
  <si>
    <t>●  生物质燃料：生物质燃烧产生的直接二氧化碳排放不应计入范围一，须单独报告。由于其特殊性，将其单独列出。用于核算薪柴、农业废弃物、沼气、生物柴油、生物汽油等生物质燃料在不同应用场景下燃烧产生的排放。生物质燃烧产生的CH4、N2O计入范围一清册，而CO2则需单独披露，不计入范围一。</t>
  </si>
  <si>
    <r>
      <rPr>
        <b/>
        <sz val="14"/>
        <color rgb="FFFFFFFF"/>
        <rFont val="黑体"/>
        <charset val="134"/>
      </rPr>
      <t>范围二因子介绍</t>
    </r>
  </si>
  <si>
    <t>●  外购电力:用于核算企业在其拥有或控制场所使用电力产生的排放。本清单中的排放因子适用于组织购买的电网供电，不包括电力输配电相关排放。</t>
  </si>
  <si>
    <t>●  外购其他能源:用于核算企业净购入使用热力、蒸汽或热水产生的二氧化碳排放。</t>
  </si>
  <si>
    <t>范围三因子介绍</t>
  </si>
  <si>
    <t>●  类别1 购买的商品和服务 ：用于核算企业购买或收购的商品和服务(不包含在第2类别~第8类别的部分)的开采、生产和运输所对应的排放。该类别排放因子覆盖对应产品的全部上游排放（摇篮到大门）。</t>
  </si>
  <si>
    <t>●  类别2 资本商品：用于核算企业购买或收购的资本商品的开采、生产和运输所对应的排放。该类别排放因子覆盖对应资本商品的全部上游排放（摇篮到大门）。</t>
  </si>
  <si>
    <t>●  类别3 燃料和能源相关活动：用于核算企业购买的能源在开采、生产和运输(未包括在范围一和范围二中的部分)的排放，包括:
- 外购燃料的上游排放(报告企业所消耗的燃料的提取、生产和运输)
- 外购电力的上游排放(生产报告企业所需的电力、蒸汽、供热和供冷所消耗燃料的提取、生产和运输)
- 传输和配送(T&amp;D)损耗[T&amp;D系统中消耗(即损失)的电力、蒸汽、供暖和供冷的生产]--由最终用户报告
- 出售给最终用户的外购电力的生产(报告企业购买的，并出售给最终用户的电力、蒸汽、供热和供冷的生产)--仅由公共事业公司或能源零售商报告</t>
  </si>
  <si>
    <t>●  类别4 上游运输和配送：用于核算运输和配送供应商在使用车辆和设备期间发生的排放(如，来自能源使用)，覆盖公路、冷链公路、航空、铁路、内河水运及沿海/远洋航运等运输方式。按照GHG Protocol和ISO 14083等国际标准要求，该类别为生命周期排放因子（WTW），包含能源上游和能源使用阶段排放。本文件将类别4与类别9合并提供运输排放因子。</t>
  </si>
  <si>
    <t>●  类别5 运营中产生的废弃物：用于核算企业运营产生并委外处理的固体废弃物、危险废物、厨余或生活垃圾，以及排入市政管网的废水处理排放。该类别排放因子覆盖了废弃物管理供应商在处理/处置过程中产生的范围一和范围二排放，未量化运输过程排放、预计替代产品产生的信用。</t>
  </si>
  <si>
    <t>●  类别6 商务差旅：用于核算雇员因商务活动使用非报告企业拥有或控制的交通工具所产生的排放。本文件提供公路、铁路、航空、水运及商务住宿相关因子；交通因子量化运输工具使用期间的温室气体排放，住宿因子用于补充核算差旅期间的住宿排放。本文件将类别6与类别7合并提供相关排放因子。</t>
  </si>
  <si>
    <t>●  类别7 员工通勤：用于核算雇员在居住场所与工作地点之间往返通勤所产生的排放，可覆盖公路、铁路、航空和水运等交通方式；企业也可选择披露远程办公产生的排放。该类别交通因子量化运输工具使用期间的温室气体排放。本文件将类别6与类别7合并提供相关排放因子。</t>
  </si>
  <si>
    <t>●  类别8 上游租赁资产：用于核算报告企业在报告年度承租并运营、且未计入报告企业范围一和范围二的资产所产生的排放。适用于承租方核算租赁建筑、车辆、设备等资产的运营排放；若企业采用的组织边界方法已将其计入范围一或范围二，则不得重复核算。本文件暂未提供该类别的排放因子。</t>
  </si>
  <si>
    <t>●  类别9 下游运输和配送：用于核算报告企业售出产品在报告企业运营场所与最终消费者之间，由报告企业未拥有或控制且未由报告企业购买服务的第三方车辆和设施完成的运输、配送、零售与仓储排放。本文件中的运输因子覆盖公路、冷链公路、航空、铁路、内河水运及沿海/远洋航运等方式，并采用生命周期排放因子（WTW），包含能源上游和能源使用阶段排放。本文件将类别4与类别9合并提供运输排放因子。</t>
  </si>
  <si>
    <t>●  类别10 售出产品的加工：用于核算第三方企业对报告企业在报告年度售出的中间产品进行后续加工时所产生的排放。适用于售出后仍需进一步加工、组装或转化才能成为最终产品的中间产品，不包括报告企业自身运营中已计入范围一和范围二的加工排放。本文件暂未提供该类别的排放因子。</t>
  </si>
  <si>
    <t>●  类别11 售出产品的使用：用于核算报告企业在报告年度售出的商品和服务在其预计使用寿命内，由最终消费者使用所产生的排放。应至少核算产品使用阶段直接产生的排放；产品使用所需电力、燃料或其他能源的排放也应按标准边界纳入，并采用合理且可披露的使用寿命与使用情景假设。本文件暂未提供该类别的排放因子。</t>
  </si>
  <si>
    <t>●  类别12 售出产品的报废处理：用于核算报告企业在报告年度售出的产品和包装在使用寿命结束时，由第三方进行收集、废物处理和处置所产生的排放，包括填埋、焚烧、回收、堆肥和废水处理等方式。核算通常基于产品与包装的材料构成、预计报废量及相应处理路径。本文件暂未提供该类别的排放因子。</t>
  </si>
  <si>
    <t>●  类别13 下游租赁资产：用于核算报告企业拥有并出租给其他实体、且未计入报告企业范围一和范围二的资产在报告年度运营中产生的排放。适用于出租方核算租赁建筑、车辆、设备等资产的运营排放；若相关排放已因组织边界方法计入范围一或范围二，则不得重复核算。本文件暂未提供该类别的排放因子。</t>
  </si>
  <si>
    <t>●  类别14 特许经营：用于核算报告企业作为特许人时，其特许经营单位在报告年度运营中产生且未计入报告企业范围一和范围二的排放。通常包括被特许人场所和车辆的燃料燃烧、外购电力及其他运营排放；被特许人自身则按照其组织边界在范围一和范围二中核算。本文件暂未提供该类别的排放因子。</t>
  </si>
  <si>
    <t>●  类别15 投资：用于核算报告企业在报告年度与股权投资、债权投资、项目融资及其他适用投资有关，且未计入范围一和范围二的被投资方或项目排放。该类别主要适用于金融机构，也适用于其他持有相关投资的企业；应根据投资类型、所有权或融资份额及标准规定的方法归属排放。本文件暂未提供该类别的排放因子。</t>
  </si>
  <si>
    <r>
      <rPr>
        <b/>
        <sz val="18"/>
        <color rgb="FFFFFFFF"/>
        <rFont val="Times New Roman"/>
        <charset val="134"/>
      </rPr>
      <t xml:space="preserve">ISO 14064-1:2018 </t>
    </r>
    <r>
      <rPr>
        <b/>
        <sz val="18"/>
        <color rgb="FFFFFFFF"/>
        <rFont val="黑体"/>
        <charset val="134"/>
      </rPr>
      <t>与</t>
    </r>
    <r>
      <rPr>
        <b/>
        <sz val="18"/>
        <color rgb="FFFFFFFF"/>
        <rFont val="Times New Roman"/>
        <charset val="134"/>
      </rPr>
      <t xml:space="preserve"> GHG Protocol </t>
    </r>
    <r>
      <rPr>
        <b/>
        <sz val="18"/>
        <color rgb="FFFFFFFF"/>
        <rFont val="黑体"/>
        <charset val="134"/>
      </rPr>
      <t>企业标准的对比</t>
    </r>
  </si>
  <si>
    <r>
      <rPr>
        <b/>
        <sz val="14"/>
        <color rgb="FFFFFFFF"/>
        <rFont val="Times New Roman"/>
        <charset val="134"/>
      </rPr>
      <t xml:space="preserve">ISO 14064-1:2018 </t>
    </r>
    <r>
      <rPr>
        <b/>
        <sz val="14"/>
        <color rgb="FFFFFFFF"/>
        <rFont val="黑体"/>
        <charset val="134"/>
      </rPr>
      <t>类别</t>
    </r>
  </si>
  <si>
    <r>
      <rPr>
        <b/>
        <sz val="14"/>
        <color rgb="FFFFFFFF"/>
        <rFont val="Times New Roman"/>
        <charset val="134"/>
      </rPr>
      <t>GHG Protocol</t>
    </r>
    <r>
      <rPr>
        <b/>
        <sz val="14"/>
        <color rgb="FFFFFFFF"/>
        <rFont val="黑体"/>
        <charset val="134"/>
      </rPr>
      <t>《企业标准》类别</t>
    </r>
  </si>
  <si>
    <t>主要差异</t>
  </si>
  <si>
    <t>直接温室气体排放和清除-固定燃烧产生的直接温室气体排放</t>
  </si>
  <si>
    <t>范围1（直接排放）；1.1 固定燃烧产生的直接温室气体排放</t>
  </si>
  <si>
    <t>各类别不存在重大差异。GHG Protocol《企业标准》将特许经营业务运营产生的（范围1和范围2）温室气体排放纳入范围3类别14“特许经营”。ISO 14064-1要求将特许经营业务纳入报告主体的运营边界，并计入类别1和类别2。因此，按照ISO 14064-1，特许经营业务的间接温室气体排放也应纳入核算；而GHG Protocol《企业标准》并非如此。</t>
  </si>
  <si>
    <t>直接温室气体排放和清除-移动燃烧产生的直接温室气体排放</t>
  </si>
  <si>
    <t>范围1（直接排放）；1.2 移动燃烧产生的直接温室气体排放</t>
  </si>
  <si>
    <t>直接温室气体排放和清除-工业过程产生的直接温室气体排放和清除</t>
  </si>
  <si>
    <t>范围1（直接排放）；1.3 物理或化学加工产生的直接温室气体排放</t>
  </si>
  <si>
    <t>直接温室气体排放和清除-人为系统中温室气体释放造成的直接逸散排放</t>
  </si>
  <si>
    <t>范围1（直接排放）；1.4 直接逸散温室气体排放</t>
  </si>
  <si>
    <t>直接温室气体排放和清除-土地利用、土地利用变化和林业（LULUCF）产生的直接温室气体排放和清除</t>
  </si>
  <si>
    <t>可选信息</t>
  </si>
  <si>
    <t/>
  </si>
  <si>
    <t>输入能源产生的间接温室气体排放-输入电力产生的间接温室气体排放</t>
  </si>
  <si>
    <t>范围2（间接排放）——所消耗能源的生产；外购电力、热力、蒸汽和冷量在生产过程中产生的温室气体排放</t>
  </si>
  <si>
    <t>ISO 14064-1以位置法作为核算输入能源间接温室气体排放的主要方法；组织也可以另行采用市场法报告。根据GHG Protocol《企业标准》，只要同时报告位置法结果，市场法可以作为核算输入能源间接温室气体排放的主要方法。GHG Protocol《企业标准》将购买可再生能源视为温室气体减排。按照该标准，范围2排放应同时采用位置法和市场法进行双重报告：“如果企业在能够以合同工具形式提供产品特定或供应商特定数据的市场中开展业务”。</t>
  </si>
  <si>
    <t>输入能源产生的间接温室气体排放-电力以外的输入能源（蒸汽、供热、供冷和压缩空气）产生的间接温室气体排放</t>
  </si>
  <si>
    <t>运输产生的间接温室气体排放-货物上游运输和配送产生的间接温室气体排放</t>
  </si>
  <si>
    <t>范围3，类别4：上游运输和配送</t>
  </si>
  <si>
    <t>车辆使用产生的范围1和范围2温室气体排放。可选项：车辆、设施和基础设施的全生命周期温室气体排放（GHG Protocol《企业标准》和ISO 14064-1的规定相同）。ISO 14064-1和GHG Protocol《企业标准》均要求所有运输至少核算油箱到车轮（TTW）排放；油井到油箱（WTT）排放为可选项。</t>
  </si>
  <si>
    <t>运输产生的间接温室气体排放-货物下游运输和配送产生的间接温室气体排放</t>
  </si>
  <si>
    <t>范围3，类别9：下游运输和配送</t>
  </si>
  <si>
    <t>运输产生的间接温室气体排放-员工通勤产生的间接温室气体排放</t>
  </si>
  <si>
    <t>范围3，类别7：员工通勤</t>
  </si>
  <si>
    <t>运输产生的间接温室气体排放-客户和访客出行产生的间接温室气体排放</t>
  </si>
  <si>
    <t>不适用</t>
  </si>
  <si>
    <t>GHG Protocol《企业标准》的报告范围不包括此项。此项可计入上游运输（范围3，类别4）。</t>
  </si>
  <si>
    <t>运输产生的间接温室气体排放-商务差旅产生的间接温室气体排放</t>
  </si>
  <si>
    <t>范围3，类别6：商务差旅</t>
  </si>
  <si>
    <t>组织使用的产品产生的间接温室气体排放-外购货物产生的间接温室气体排放</t>
  </si>
  <si>
    <t>范围3，类别1：外购商品和服务；以及范围3，类别3：燃料和能源相关活动</t>
  </si>
  <si>
    <t>组织使用的产品产生的间接温室气体排放-资本货物产生的间接温室气体排放</t>
  </si>
  <si>
    <t>范围3，类别2：资本货物</t>
  </si>
  <si>
    <t>ISO 14064-1：量化方法有两种选择。本子类别的温室气体排放可以按以下任一方式计入：一是在购置年度计入与资本货物生产相关的全部温室气体排放；二是依据会计规则或使用寿命，将排放总量分期摊销。如果选择第二种方式，应在摊销期内按比例报告温室气体排放。GHG Protocol《企业标准》：上述方法中仅第一种有效：“在范围3温室气体排放核算中，企业不应对资本货物生产产生的温室气体排放进行折旧、折现或随时间摊销。”</t>
  </si>
  <si>
    <t>组织使用的产品产生的间接温室气体排放-固体和液体废物处置产生的间接温室气体排放</t>
  </si>
  <si>
    <t>范围3，类别5：运营过程中产生的废物</t>
  </si>
  <si>
    <t>组织使用的产品产生的间接温室气体排放-资产使用产生的间接温室气体排放</t>
  </si>
  <si>
    <t>范围3，类别8：上游租赁资产</t>
  </si>
  <si>
    <t>GHG Protocol《企业标准》要求报告使用阶段所消耗能源的油箱到车轮（TTW）排放；油井到油箱（WTT）排放为可选项。</t>
  </si>
  <si>
    <t>组织使用的产品产生的间接温室气体排放-其他服务使用产生的间接温室气体排放</t>
  </si>
  <si>
    <t>范围3，类别1：外购商品和服务</t>
  </si>
  <si>
    <t>与组织所提供产品的使用相关的间接温室气体排放或清除-产品使用阶段产生的间接温室气体排放或清除</t>
  </si>
  <si>
    <t>范围3，类别10：售出产品的加工；以及范围3，类别11：售出产品的使用</t>
  </si>
  <si>
    <t>GHG Protocol《企业标准》仅纳入与产品或服务相关的使用阶段直接温室气体排放；使用阶段的间接温室气体排放可以选择性纳入。根据ISO 14064-1，使用阶段的直接温室气体排放和重大的间接温室气体排放都必须纳入。示例：按照GHG Protocol《企业标准》，对于车辆，组织报告使用阶段能源消耗的油箱到车轮（TTW）排放；油井到油箱（WTT）排放为可选项。</t>
  </si>
  <si>
    <t>与组织所提供产品的使用相关的间接温室气体排放或清除-下游租赁资产产生的间接温室气体排放</t>
  </si>
  <si>
    <t>范围3，类别13：下游租赁资产</t>
  </si>
  <si>
    <t>与组织所提供产品的使用相关的间接温室气体排放或清除-产品寿命终止阶段产生的间接温室气体排放</t>
  </si>
  <si>
    <t>范围3，类别12：售出产品的寿命终止处理</t>
  </si>
  <si>
    <t>与组织所提供产品的使用相关的间接温室气体排放或清除-投资产生的间接温室气体排放</t>
  </si>
  <si>
    <t>范围3，类别15：投资</t>
  </si>
  <si>
    <t>ISO 14064-1：“投资产生的温室气体排放主要针对私营或公共金融机构。温室气体排放可能源于四类业务：股权债务、投资债务、项目融资及其他。”GHG Protocol《企业标准》：股权投资、债务投资、项目融资，以及受托管理投资和客户服务。</t>
  </si>
  <si>
    <t>其他来源产生的间接温室气体排放-其他来源产生的间接温室气体排放</t>
  </si>
  <si>
    <t>ISO 14064-1：本类别旨在涵盖无法归入其他任何类别的组织特定排放（或清除）。因此，由组织负责界定该特定类别的内容。GHG Protocol《企业标准》：可以选择增设“其他”排放源类别。ISO 14064-1包括价值链之外产生的间接排放；GHG Protocol《企业标准》仅包括价值链排放。</t>
  </si>
  <si>
    <t>系统边界、计算方法说明</t>
  </si>
  <si>
    <r>
      <rPr>
        <b/>
        <sz val="14"/>
        <color rgb="FFFFFFFF"/>
        <rFont val="黑体"/>
        <charset val="134"/>
      </rPr>
      <t>系统边界</t>
    </r>
  </si>
  <si>
    <r>
      <rPr>
        <b/>
        <sz val="14"/>
        <color rgb="FFFFFFFF"/>
        <rFont val="黑体"/>
        <charset val="134"/>
      </rPr>
      <t>说明</t>
    </r>
  </si>
  <si>
    <t>从摇篮到大门
（Cradle-to-Gate）</t>
  </si>
  <si>
    <t>从自然资源获取或再生材料进入供应链开始，包括原材料生产、上游运输及产品制造，直至产品离开生产企业大门。通常不包括产品出厂后的分销、使用和生命末期处理。</t>
  </si>
  <si>
    <t>大门到大门
（Gate-to-Gate）</t>
  </si>
  <si>
    <t>仅覆盖一个生产设施、生产阶段或加工环节内部，从投入物进入该过程到产品或中间产品离开该过程。通常不包括投入物的上游生产，也不包括产品后续分销、使用和处置。</t>
  </si>
  <si>
    <t>运营/使用或服务提供阶段
（Operational / Use / Service Provision）</t>
  </si>
  <si>
    <t>仅覆盖产品、设备、设施或服务在实际运行、使用或提供期间产生的排放。通常不包括相关产品或设施的制造建设，也不包括生命末期处理。酒店住宿、建筑运营、设备使用、租赁资产运营等适用。</t>
  </si>
  <si>
    <t>生命末期处理阶段
（End-of-Life Treatment）</t>
  </si>
  <si>
    <t>覆盖产品或废弃物废弃后进入废物管理系统产生的排放，包括回收、焚烧、填埋、堆肥、厌氧消化、污水处理等。是否包含废物收集和运输，应按原始来源说明。</t>
  </si>
  <si>
    <t>从大门到坟墓
（Gate-to-Grave）</t>
  </si>
  <si>
    <t>从产品离开生产企业大门开始，包括下游运输和分销、产品使用以及生命末期处理。明确排除原材料获取和产品制造阶段。</t>
  </si>
  <si>
    <t>从摇篮到坟墓
（Cradle-to-Grave）</t>
  </si>
  <si>
    <t>覆盖从资源获取、原材料生产、产品制造、分销、使用，直至生命末期处理的完整生命周期。只有来源确实覆盖全部主要阶段时才能采用。</t>
  </si>
  <si>
    <t>燃料或能源上游
（Well-to-Tank, WTT）</t>
  </si>
  <si>
    <t>从一次能源或燃料原料获取开始，包括开采、种植、加工、炼制、能源转换和输送，直至燃料或能源交付终端使用者之前。明确不包括终端燃烧、车辆运行或设备使用排放。</t>
  </si>
  <si>
    <t>能源生产/转换阶段
（Energy Generation / Conversion）</t>
  </si>
  <si>
    <t>仅覆盖电力、热力、蒸汽、冷量或其他二次能源的生产和转换过程。默认不包括燃料完整上游生命周期，也不包括输配损失和终端使用。</t>
  </si>
  <si>
    <t>输配阶段
（Transmission and Distribution, T&amp;D）</t>
  </si>
  <si>
    <t>仅覆盖能源在输送和配送环节产生的排放或损失所对应的排放。应说明因子表示输配设施自身排放，还是为补偿输配损失而额外生产能源所对应的排放。</t>
  </si>
  <si>
    <t>终端使用/燃烧阶段
（Point-of-Use / Combustion）</t>
  </si>
  <si>
    <t>仅覆盖燃料或能源在终端设备中使用产生的直接排放，不包括燃料开采、生产和运输。用于交通运输时，可称为 Tank-to-Wheel；用于固定源时建议直接称“终端燃烧阶段”。</t>
  </si>
  <si>
    <t>完整燃料或能源链
（Well-to-Wheel / Well-to-Wake, WTW/WtW）</t>
  </si>
  <si>
    <t>同时覆盖燃料或能源上游供应过程和终端使用过程，即 WTT 与终端使用排放之和。该名称仅表示完整能源链，不等同于车辆、船舶或其他产品本身的完整生命周期。</t>
  </si>
  <si>
    <r>
      <rPr>
        <b/>
        <sz val="14"/>
        <color rgb="FFFFFFFF"/>
        <rFont val="黑体"/>
        <charset val="134"/>
      </rPr>
      <t>计算方法</t>
    </r>
  </si>
  <si>
    <r>
      <rPr>
        <b/>
        <sz val="14"/>
        <color rgb="FFFFFFFF"/>
        <rFont val="黑体"/>
        <charset val="134"/>
      </rPr>
      <t>定义</t>
    </r>
  </si>
  <si>
    <t>实测法</t>
  </si>
  <si>
    <t>通过连续监测、现场采样、实验测定或仪器检测等方式获得排放量或排放速率，再除以相应活动量形成排放因子。</t>
  </si>
  <si>
    <t>根据化学反应方程、分子量、含碳量、转化率，以及物料、元素或能源的输入输出平衡计算排放因子。</t>
  </si>
  <si>
    <t>利用工程模型、经验模型、过程模型、动态模型或参数化公式模拟排放过程并计算因子。常用于填埋、污水处理、农业排放、泄漏和交通能耗等。</t>
  </si>
  <si>
    <t>基于多个企业、设施、地区、年份或研究样本的排放和活动数据，通过总量相除、平均、加权平均、回归、抽样外推或多研究综合形成代表性因子。</t>
  </si>
  <si>
    <t>在明确功能单位和系统边界后，汇总生命周期各过程的活动数据与相关排放，得到单位产品、材料或服务的排放因子。包括过程型LCA和产品碳足迹核算。</t>
  </si>
  <si>
    <t>将经济投入产出关系与行业环境排放账户结合，估算商品或服务生产所引致的直接和供应链排放，通常形成按货币金额表示的排放因子。</t>
  </si>
  <si>
    <t>混合方法</t>
  </si>
  <si>
    <t>综合使用两种及以上方法形成因子，并且无法确定某一种方法为明显主导方法。例如过程LCA与投入产出模型结合、实测数据与工程模型结合。</t>
  </si>
  <si>
    <t>原始方法未披露</t>
  </si>
  <si>
    <t>数据来源提供了因子数值，但未说明测量、计算、建模或统计过程，无法可靠判断原始计算方法。这是信息状态，不是正式计算方法。</t>
  </si>
  <si>
    <t>缩写与释义</t>
  </si>
  <si>
    <r>
      <rPr>
        <b/>
        <sz val="14"/>
        <color rgb="FFFFFFFF"/>
        <rFont val="黑体"/>
        <charset val="134"/>
      </rPr>
      <t>英文缩写</t>
    </r>
  </si>
  <si>
    <t>AR 5/AR 6</t>
  </si>
  <si>
    <r>
      <rPr>
        <sz val="12"/>
        <rFont val="宋体"/>
        <charset val="134"/>
      </rPr>
      <t>政府间气候变化专门委员会第五次评估报告</t>
    </r>
    <r>
      <rPr>
        <sz val="12"/>
        <rFont val="Times New Roman Regular"/>
        <charset val="134"/>
      </rPr>
      <t>/</t>
    </r>
    <r>
      <rPr>
        <sz val="12"/>
        <rFont val="宋体"/>
        <charset val="134"/>
      </rPr>
      <t>第六次评估报告</t>
    </r>
  </si>
  <si>
    <t>CNG</t>
  </si>
  <si>
    <r>
      <rPr>
        <sz val="12"/>
        <rFont val="宋体"/>
        <charset val="134"/>
      </rPr>
      <t>压缩天然气</t>
    </r>
  </si>
  <si>
    <t>CO2e</t>
  </si>
  <si>
    <r>
      <rPr>
        <sz val="12"/>
        <rFont val="宋体"/>
        <charset val="134"/>
      </rPr>
      <t>二氧化碳当量</t>
    </r>
  </si>
  <si>
    <t>CPCD</t>
  </si>
  <si>
    <r>
      <rPr>
        <sz val="12"/>
        <rFont val="宋体"/>
        <charset val="134"/>
      </rPr>
      <t>中国产品全生命周期温室气体排放系数数据库（</t>
    </r>
    <r>
      <rPr>
        <sz val="12"/>
        <rFont val="Times New Roman Regular"/>
        <charset val="134"/>
      </rPr>
      <t>China Products Carbon Footprint Factors Database</t>
    </r>
    <r>
      <rPr>
        <sz val="12"/>
        <rFont val="宋体"/>
        <charset val="134"/>
      </rPr>
      <t>），是国内规模最大的公益、公开型产品碳足迹数据库，提供产品全生命周期温室气体排放数据及相关核算支持。</t>
    </r>
  </si>
  <si>
    <t>DAF</t>
  </si>
  <si>
    <r>
      <rPr>
        <sz val="12"/>
        <rFont val="宋体"/>
        <charset val="134"/>
      </rPr>
      <t>距离调整因子。</t>
    </r>
    <r>
      <rPr>
        <sz val="12"/>
        <rFont val="Times New Roman Regular"/>
        <charset val="134"/>
      </rPr>
      <t>“</t>
    </r>
    <r>
      <rPr>
        <sz val="12"/>
        <rFont val="宋体"/>
        <charset val="134"/>
      </rPr>
      <t>含</t>
    </r>
    <r>
      <rPr>
        <sz val="12"/>
        <rFont val="Times New Roman Regular"/>
        <charset val="134"/>
      </rPr>
      <t>15% DAF”</t>
    </r>
    <r>
      <rPr>
        <sz val="12"/>
        <rFont val="宋体"/>
        <charset val="134"/>
      </rPr>
      <t>表示因子已加入</t>
    </r>
    <r>
      <rPr>
        <sz val="12"/>
        <rFont val="Times New Roman Regular"/>
        <charset val="134"/>
      </rPr>
      <t>15%</t>
    </r>
    <r>
      <rPr>
        <sz val="12"/>
        <rFont val="宋体"/>
        <charset val="134"/>
      </rPr>
      <t>的距离校正，用于反映实际航行距离通常长于最短可行距离。</t>
    </r>
  </si>
  <si>
    <t>DWT</t>
  </si>
  <si>
    <r>
      <rPr>
        <sz val="12"/>
        <rFont val="宋体"/>
        <charset val="134"/>
      </rPr>
      <t>载重吨位（</t>
    </r>
    <r>
      <rPr>
        <sz val="12"/>
        <rFont val="Times New Roman Regular"/>
        <charset val="134"/>
      </rPr>
      <t>Deadweight Tonnage</t>
    </r>
    <r>
      <rPr>
        <sz val="12"/>
        <rFont val="宋体"/>
        <charset val="134"/>
      </rPr>
      <t>，</t>
    </r>
    <r>
      <rPr>
        <sz val="12"/>
        <rFont val="Times New Roman Regular"/>
        <charset val="134"/>
      </rPr>
      <t>DWT</t>
    </r>
    <r>
      <rPr>
        <sz val="12"/>
        <rFont val="宋体"/>
        <charset val="134"/>
      </rPr>
      <t>），它衡量的是船舶在满载状态下的最大重量。这包括货物、燃料、船员及给养等所有元素。载重吨位是船舶总载重能力的直接体现。但不等同于单次实际装载货物吨数。</t>
    </r>
  </si>
  <si>
    <t>GEC</t>
  </si>
  <si>
    <r>
      <rPr>
        <sz val="12"/>
        <rFont val="宋体"/>
        <charset val="134"/>
      </rPr>
      <t>可再生能源绿色电力证书（</t>
    </r>
    <r>
      <rPr>
        <sz val="12"/>
        <rFont val="Times New Roman Regular"/>
        <charset val="134"/>
      </rPr>
      <t>Green Electricity Certificate</t>
    </r>
    <r>
      <rPr>
        <sz val="12"/>
        <rFont val="宋体"/>
        <charset val="134"/>
      </rPr>
      <t>），是我国可再生能源电量环境属性的唯一证明，是认定可再生能源电力生产、消费的唯一凭证</t>
    </r>
  </si>
  <si>
    <t>GHG</t>
  </si>
  <si>
    <r>
      <rPr>
        <sz val="12"/>
        <rFont val="宋体"/>
        <charset val="134"/>
      </rPr>
      <t>温室气体</t>
    </r>
  </si>
  <si>
    <r>
      <rPr>
        <sz val="12"/>
        <rFont val="Times New Roman Regular"/>
        <charset val="134"/>
      </rPr>
      <t>GLEC</t>
    </r>
    <r>
      <rPr>
        <sz val="12"/>
        <rFont val="宋体"/>
        <charset val="134"/>
      </rPr>
      <t>框架</t>
    </r>
  </si>
  <si>
    <r>
      <rPr>
        <sz val="12"/>
        <rFont val="宋体"/>
        <charset val="134"/>
      </rPr>
      <t>《全球物流排放理事会：物流排放核算与报告框架》</t>
    </r>
  </si>
  <si>
    <t>GT</t>
  </si>
  <si>
    <r>
      <rPr>
        <sz val="12"/>
        <rFont val="宋体"/>
        <charset val="134"/>
      </rPr>
      <t>总吨位（</t>
    </r>
    <r>
      <rPr>
        <sz val="12"/>
        <rFont val="Times New Roman Regular"/>
        <charset val="134"/>
      </rPr>
      <t>Gross Tonnage</t>
    </r>
    <r>
      <rPr>
        <sz val="12"/>
        <rFont val="宋体"/>
        <charset val="134"/>
      </rPr>
      <t>，</t>
    </r>
    <r>
      <rPr>
        <sz val="12"/>
        <rFont val="Times New Roman Regular"/>
        <charset val="134"/>
      </rPr>
      <t>GT</t>
    </r>
    <r>
      <rPr>
        <sz val="12"/>
        <rFont val="宋体"/>
        <charset val="134"/>
      </rPr>
      <t>），基于船舶封闭空间容积的计算值，反映船舶整体大小而非载重能力，主要用于船舶登记、港口收费和安全管理等用途</t>
    </r>
  </si>
  <si>
    <t>GWP</t>
  </si>
  <si>
    <r>
      <rPr>
        <sz val="12"/>
        <rFont val="宋体"/>
        <charset val="134"/>
      </rPr>
      <t>全球变暖潜势</t>
    </r>
  </si>
  <si>
    <t>HFCs</t>
  </si>
  <si>
    <t>IPCC</t>
  </si>
  <si>
    <r>
      <rPr>
        <sz val="12"/>
        <rFont val="宋体"/>
        <charset val="134"/>
      </rPr>
      <t>政府间气候变化专门委员会</t>
    </r>
  </si>
  <si>
    <t>LCA</t>
  </si>
  <si>
    <r>
      <rPr>
        <sz val="12"/>
        <rFont val="宋体"/>
        <charset val="134"/>
      </rPr>
      <t>生命周期评价</t>
    </r>
  </si>
  <si>
    <t>LNG</t>
  </si>
  <si>
    <r>
      <rPr>
        <sz val="12"/>
        <rFont val="宋体"/>
        <charset val="134"/>
      </rPr>
      <t>液化天然气</t>
    </r>
  </si>
  <si>
    <t>LPG</t>
  </si>
  <si>
    <r>
      <rPr>
        <sz val="12"/>
        <rFont val="宋体"/>
        <charset val="134"/>
      </rPr>
      <t>液化石油气</t>
    </r>
  </si>
  <si>
    <t>NCV</t>
  </si>
  <si>
    <r>
      <rPr>
        <sz val="12"/>
        <rFont val="宋体"/>
        <charset val="134"/>
      </rPr>
      <t>低位热值</t>
    </r>
  </si>
  <si>
    <t>PFCs</t>
  </si>
  <si>
    <t>T&amp;D</t>
  </si>
  <si>
    <r>
      <rPr>
        <sz val="12"/>
        <rFont val="宋体"/>
        <charset val="134"/>
      </rPr>
      <t>输配电</t>
    </r>
  </si>
  <si>
    <t>TTW</t>
  </si>
  <si>
    <r>
      <rPr>
        <sz val="12"/>
        <rFont val="宋体"/>
        <charset val="134"/>
      </rPr>
      <t>也称为</t>
    </r>
    <r>
      <rPr>
        <sz val="12"/>
        <rFont val="Times New Roman Regular"/>
        <charset val="134"/>
      </rPr>
      <t>“</t>
    </r>
    <r>
      <rPr>
        <sz val="12"/>
        <rFont val="宋体"/>
        <charset val="134"/>
      </rPr>
      <t>油箱到车轮</t>
    </r>
    <r>
      <rPr>
        <sz val="12"/>
        <rFont val="Times New Roman Regular"/>
        <charset val="134"/>
      </rPr>
      <t>”</t>
    </r>
    <r>
      <rPr>
        <sz val="12"/>
        <rFont val="宋体"/>
        <charset val="134"/>
      </rPr>
      <t>排放，在</t>
    </r>
    <r>
      <rPr>
        <sz val="12"/>
        <rFont val="Times New Roman Regular"/>
        <charset val="134"/>
      </rPr>
      <t>GLEC</t>
    </r>
    <r>
      <rPr>
        <sz val="12"/>
        <rFont val="宋体"/>
        <charset val="134"/>
      </rPr>
      <t>框架（</t>
    </r>
    <r>
      <rPr>
        <sz val="12"/>
        <rFont val="Times New Roman Regular"/>
        <charset val="134"/>
      </rPr>
      <t>3.0</t>
    </r>
    <r>
      <rPr>
        <sz val="12"/>
        <rFont val="宋体"/>
        <charset val="134"/>
      </rPr>
      <t>版）中被称为运输运营活动排放，指一种从油箱（在充电站或加油站）到其排放点（在行驶时消耗燃料或电力）的能源消耗和温室气体排放的计算方法</t>
    </r>
  </si>
  <si>
    <t>WTT</t>
  </si>
  <si>
    <r>
      <rPr>
        <sz val="12"/>
        <rFont val="宋体"/>
        <charset val="134"/>
      </rPr>
      <t>能源供应端排放，也称为</t>
    </r>
    <r>
      <rPr>
        <sz val="12"/>
        <rFont val="Times New Roman Regular"/>
        <charset val="134"/>
      </rPr>
      <t>”</t>
    </r>
    <r>
      <rPr>
        <sz val="12"/>
        <rFont val="宋体"/>
        <charset val="134"/>
      </rPr>
      <t>油井到油箱</t>
    </r>
    <r>
      <rPr>
        <sz val="12"/>
        <rFont val="Times New Roman Regular"/>
        <charset val="134"/>
      </rPr>
      <t>“</t>
    </r>
    <r>
      <rPr>
        <sz val="12"/>
        <rFont val="宋体"/>
        <charset val="134"/>
      </rPr>
      <t>排放，指的是</t>
    </r>
    <r>
      <rPr>
        <sz val="12"/>
        <rFont val="Times New Roman Regular"/>
        <charset val="134"/>
      </rPr>
      <t>“</t>
    </r>
    <r>
      <rPr>
        <sz val="12"/>
        <rFont val="宋体"/>
        <charset val="134"/>
      </rPr>
      <t>一种用于从运输燃料</t>
    </r>
    <r>
      <rPr>
        <sz val="12"/>
        <rFont val="Times New Roman Regular"/>
        <charset val="134"/>
      </rPr>
      <t>(</t>
    </r>
    <r>
      <rPr>
        <sz val="12"/>
        <rFont val="宋体"/>
        <charset val="134"/>
      </rPr>
      <t>如汽油、柴油、电力、天然气</t>
    </r>
    <r>
      <rPr>
        <sz val="12"/>
        <rFont val="Times New Roman Regular"/>
        <charset val="134"/>
      </rPr>
      <t>)</t>
    </r>
    <r>
      <rPr>
        <sz val="12"/>
        <rFont val="宋体"/>
        <charset val="134"/>
      </rPr>
      <t>的生产到燃料供应</t>
    </r>
    <r>
      <rPr>
        <sz val="12"/>
        <rFont val="Times New Roman Regular"/>
        <charset val="134"/>
      </rPr>
      <t>(</t>
    </r>
    <r>
      <rPr>
        <sz val="12"/>
        <rFont val="宋体"/>
        <charset val="134"/>
      </rPr>
      <t>在充电或加油站</t>
    </r>
    <r>
      <rPr>
        <sz val="12"/>
        <rFont val="Times New Roman Regular"/>
        <charset val="134"/>
      </rPr>
      <t>)</t>
    </r>
    <r>
      <rPr>
        <sz val="12"/>
        <rFont val="宋体"/>
        <charset val="134"/>
      </rPr>
      <t>期间的能源消耗和温室气体排放的计算方法</t>
    </r>
    <r>
      <rPr>
        <sz val="12"/>
        <rFont val="Times New Roman Regular"/>
        <charset val="134"/>
      </rPr>
      <t>”</t>
    </r>
  </si>
  <si>
    <t>WTW</t>
  </si>
  <si>
    <r>
      <rPr>
        <sz val="12"/>
        <rFont val="宋体"/>
        <charset val="134"/>
      </rPr>
      <t>也称为</t>
    </r>
    <r>
      <rPr>
        <sz val="12"/>
        <rFont val="Times New Roman Regular"/>
        <charset val="134"/>
      </rPr>
      <t>“</t>
    </r>
    <r>
      <rPr>
        <sz val="12"/>
        <rFont val="宋体"/>
        <charset val="134"/>
      </rPr>
      <t>从油井到车轮</t>
    </r>
    <r>
      <rPr>
        <sz val="12"/>
        <rFont val="Times New Roman Regular"/>
        <charset val="134"/>
      </rPr>
      <t>”</t>
    </r>
    <r>
      <rPr>
        <sz val="12"/>
        <rFont val="宋体"/>
        <charset val="134"/>
      </rPr>
      <t>排放，是</t>
    </r>
    <r>
      <rPr>
        <sz val="12"/>
        <rFont val="Times New Roman Regular"/>
        <charset val="134"/>
      </rPr>
      <t>WTT</t>
    </r>
    <r>
      <rPr>
        <sz val="12"/>
        <rFont val="宋体"/>
        <charset val="134"/>
      </rPr>
      <t>排放和</t>
    </r>
    <r>
      <rPr>
        <sz val="12"/>
        <rFont val="Times New Roman Regular"/>
        <charset val="134"/>
      </rPr>
      <t>TTW</t>
    </r>
    <r>
      <rPr>
        <sz val="12"/>
        <rFont val="宋体"/>
        <charset val="134"/>
      </rPr>
      <t>排放的总和，它们一起组成了总排放</t>
    </r>
  </si>
  <si>
    <t>xEV</t>
  </si>
  <si>
    <r>
      <rPr>
        <sz val="12"/>
        <rFont val="宋体"/>
        <charset val="134"/>
      </rPr>
      <t>油电混合动力汽车（</t>
    </r>
    <r>
      <rPr>
        <sz val="12"/>
        <rFont val="Times New Roman Regular"/>
        <charset val="134"/>
      </rPr>
      <t>HEV</t>
    </r>
    <r>
      <rPr>
        <sz val="12"/>
        <rFont val="宋体"/>
        <charset val="134"/>
      </rPr>
      <t>）、插电式混合动力汽车（</t>
    </r>
    <r>
      <rPr>
        <sz val="12"/>
        <rFont val="Times New Roman Regular"/>
        <charset val="134"/>
      </rPr>
      <t>PHEV</t>
    </r>
    <r>
      <rPr>
        <sz val="12"/>
        <rFont val="宋体"/>
        <charset val="134"/>
      </rPr>
      <t>，含增程式电动汽车）、纯电动汽车（</t>
    </r>
    <r>
      <rPr>
        <sz val="12"/>
        <rFont val="Times New Roman Regular"/>
        <charset val="134"/>
      </rPr>
      <t>BEV</t>
    </r>
    <r>
      <rPr>
        <sz val="12"/>
        <rFont val="宋体"/>
        <charset val="134"/>
      </rPr>
      <t>）和燃料电池电动汽车（</t>
    </r>
    <r>
      <rPr>
        <sz val="12"/>
        <rFont val="Times New Roman Regular"/>
        <charset val="134"/>
      </rPr>
      <t>FCEV</t>
    </r>
    <r>
      <rPr>
        <sz val="12"/>
        <rFont val="宋体"/>
        <charset val="134"/>
      </rPr>
      <t>）的统称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</si>
</sst>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0_ ;_ * \-#,##0.000_ ;_ * &quot;-&quot;??.0_ ;_ @_ "/>
    <numFmt numFmtId="177" formatCode="_ * #,##0.0000_ ;_ * \-#,##0.0000_ ;_ * &quot;-&quot;??.00_ ;_ @_ "/>
    <numFmt numFmtId="178" formatCode="0.0000_ "/>
    <numFmt numFmtId="179" formatCode="0.00_);[Red]\(0.00\)"/>
    <numFmt numFmtId="180" formatCode="_ * #,##0.00000_ ;_ * \-#,##0.00000_ ;_ * &quot;-&quot;??.000_ ;_ @_ "/>
  </numFmts>
  <fonts count="85">
    <font>
      <sz val="11"/>
      <name val="Carlito"/>
      <charset val="134"/>
    </font>
    <font>
      <sz val="12"/>
      <name val="Times New Roman Regular"/>
      <charset val="134"/>
    </font>
    <font>
      <sz val="14"/>
      <name val="Times New Roman Regular"/>
      <charset val="134"/>
    </font>
    <font>
      <sz val="12"/>
      <name val="仿宋"/>
      <charset val="134"/>
    </font>
    <font>
      <b/>
      <sz val="18"/>
      <color rgb="FFFFFFFF"/>
      <name val="方正粗雅宋_GBK"/>
      <charset val="134"/>
    </font>
    <font>
      <sz val="10"/>
      <color rgb="FF000000"/>
      <name val="仿宋"/>
      <charset val="134"/>
    </font>
    <font>
      <b/>
      <sz val="14"/>
      <color rgb="FFFFFFFF"/>
      <name val="Times New Roman"/>
      <charset val="134"/>
    </font>
    <font>
      <sz val="10"/>
      <name val="Times New Roman Regular"/>
      <charset val="134"/>
    </font>
    <font>
      <b/>
      <sz val="16"/>
      <color rgb="FFFFFFFF"/>
      <name val="Times New Roman Regular"/>
      <charset val="134"/>
    </font>
    <font>
      <b/>
      <sz val="12"/>
      <color rgb="FFFFFFFF"/>
      <name val="Times New Roman"/>
      <charset val="134"/>
    </font>
    <font>
      <sz val="12"/>
      <color rgb="FF000000"/>
      <name val="宋体"/>
      <charset val="134"/>
    </font>
    <font>
      <sz val="12"/>
      <name val="宋体"/>
      <charset val="134"/>
    </font>
    <font>
      <sz val="10"/>
      <name val="Times New Roman"/>
      <charset val="134"/>
    </font>
    <font>
      <sz val="12"/>
      <name val="Times New Roman"/>
      <charset val="134"/>
    </font>
    <font>
      <sz val="9"/>
      <name val="Times New Roman Regular"/>
      <charset val="134"/>
    </font>
    <font>
      <b/>
      <sz val="18"/>
      <color rgb="FFFFFFFF"/>
      <name val="Times New Roman"/>
      <charset val="134"/>
    </font>
    <font>
      <sz val="10"/>
      <color rgb="FF000000"/>
      <name val="Times New Roman"/>
      <charset val="134"/>
    </font>
    <font>
      <b/>
      <sz val="14"/>
      <color rgb="FFFFFFFF"/>
      <name val="黑体"/>
      <charset val="134"/>
    </font>
    <font>
      <sz val="10"/>
      <name val="仿宋"/>
      <charset val="134"/>
    </font>
    <font>
      <b/>
      <sz val="10"/>
      <name val="仿宋"/>
      <charset val="134"/>
    </font>
    <font>
      <b/>
      <sz val="12"/>
      <name val="仿宋"/>
      <charset val="134"/>
    </font>
    <font>
      <sz val="12"/>
      <color rgb="FFFF0000"/>
      <name val="Times New Roman"/>
      <charset val="134"/>
    </font>
    <font>
      <b/>
      <sz val="16"/>
      <color rgb="FFFFFFFF"/>
      <name val="仿宋"/>
      <charset val="134"/>
    </font>
    <font>
      <sz val="9"/>
      <name val="仿宋"/>
      <charset val="134"/>
    </font>
    <font>
      <b/>
      <sz val="9"/>
      <name val="仿宋"/>
      <charset val="134"/>
    </font>
    <font>
      <sz val="12"/>
      <color rgb="FFFFFFFF"/>
      <name val="Times New Roman Regular"/>
      <charset val="134"/>
    </font>
    <font>
      <sz val="14"/>
      <name val="Times New Roman"/>
      <charset val="134"/>
    </font>
    <font>
      <b/>
      <sz val="12"/>
      <name val="Times New Roman"/>
      <charset val="134"/>
    </font>
    <font>
      <b/>
      <sz val="16"/>
      <color rgb="FFFFFFFF"/>
      <name val="黑体"/>
      <charset val="134"/>
    </font>
    <font>
      <b/>
      <sz val="12"/>
      <name val="黑体"/>
      <charset val="134"/>
    </font>
    <font>
      <sz val="9"/>
      <name val="Times New Roman"/>
      <charset val="134"/>
    </font>
    <font>
      <b/>
      <sz val="14"/>
      <name val="Times New Roman Regular"/>
      <charset val="134"/>
    </font>
    <font>
      <sz val="11"/>
      <name val="Times New Roman"/>
      <charset val="134"/>
    </font>
    <font>
      <b/>
      <sz val="16"/>
      <color rgb="FFFFFFFF"/>
      <name val="Times New Roman"/>
      <charset val="134"/>
    </font>
    <font>
      <sz val="12"/>
      <color rgb="FFFF0000"/>
      <name val="宋体"/>
      <charset val="134"/>
    </font>
    <font>
      <sz val="12"/>
      <color rgb="FF000000"/>
      <name val="Times New Roman"/>
      <charset val="134"/>
    </font>
    <font>
      <sz val="12"/>
      <name val="方正粗雅宋_GBK"/>
      <charset val="134"/>
    </font>
    <font>
      <sz val="11"/>
      <name val="Times New Roman Regular"/>
      <charset val="134"/>
    </font>
    <font>
      <b/>
      <sz val="16"/>
      <color rgb="FFFFFFFF"/>
      <name val="方正粗雅宋_GBK"/>
      <charset val="134"/>
    </font>
    <font>
      <b/>
      <sz val="16"/>
      <name val="方正粗雅宋_GBK"/>
      <charset val="134"/>
    </font>
    <font>
      <sz val="12"/>
      <color rgb="FFFF0000"/>
      <name val="Times New Roman Regular"/>
      <charset val="134"/>
    </font>
    <font>
      <b/>
      <sz val="16"/>
      <color rgb="FFFF0000"/>
      <name val="Times New Roman Regular"/>
      <charset val="134"/>
    </font>
    <font>
      <sz val="14"/>
      <name val="仿宋"/>
      <charset val="134"/>
    </font>
    <font>
      <sz val="12"/>
      <name val="宋体-简"/>
      <charset val="134"/>
    </font>
    <font>
      <sz val="11"/>
      <color rgb="FF000000"/>
      <name val="Times New Roman Regular"/>
      <charset val="134"/>
    </font>
    <font>
      <sz val="11"/>
      <color rgb="FF000000"/>
      <name val="仿宋"/>
      <charset val="134"/>
    </font>
    <font>
      <sz val="22"/>
      <name val="方正粗雅宋_GBK"/>
      <charset val="134"/>
    </font>
    <font>
      <sz val="18"/>
      <name val="Times New Roman Regular"/>
      <charset val="134"/>
    </font>
    <font>
      <b/>
      <sz val="22"/>
      <name val="Times New Roman Regular"/>
      <charset val="134"/>
    </font>
    <font>
      <sz val="14"/>
      <name val="方正粗雅宋_GBK"/>
      <charset val="134"/>
    </font>
    <font>
      <b/>
      <sz val="14"/>
      <color rgb="FF000000"/>
      <name val="Arial"/>
      <charset val="134"/>
    </font>
    <font>
      <sz val="14"/>
      <color rgb="FF000000"/>
      <name val="Arial"/>
      <charset val="134"/>
    </font>
    <font>
      <b/>
      <sz val="16"/>
      <name val="仿宋"/>
      <charset val="134"/>
    </font>
    <font>
      <b/>
      <sz val="14"/>
      <color rgb="FFC00000"/>
      <name val="方正粗雅宋_GBK"/>
      <charset val="134"/>
    </font>
    <font>
      <sz val="10"/>
      <name val="方正粗雅宋_GBK"/>
      <charset val="134"/>
    </font>
    <font>
      <sz val="11"/>
      <name val="仿宋"/>
      <charset val="134"/>
    </font>
    <font>
      <sz val="11"/>
      <name val="方正粗雅宋_GBK"/>
      <charset val="134"/>
    </font>
    <font>
      <b/>
      <sz val="12"/>
      <name val="宋体"/>
      <charset val="134"/>
    </font>
    <font>
      <b/>
      <sz val="10"/>
      <name val="Times New Roman Regular"/>
      <charset val="134"/>
    </font>
    <font>
      <u/>
      <sz val="11"/>
      <color rgb="FF0000FF"/>
      <name val="Calibri"/>
      <charset val="0"/>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000000"/>
      <name val="Calibri"/>
      <charset val="134"/>
    </font>
    <font>
      <sz val="10"/>
      <name val="Arial"/>
      <charset val="134"/>
    </font>
    <font>
      <sz val="10"/>
      <name val="黑体"/>
      <charset val="134"/>
    </font>
    <font>
      <sz val="12"/>
      <name val="黑体"/>
      <charset val="134"/>
    </font>
    <font>
      <b/>
      <sz val="18"/>
      <color rgb="FFFFFFFF"/>
      <name val="黑体"/>
      <charset val="134"/>
    </font>
    <font>
      <b/>
      <sz val="22"/>
      <name val="方正粗雅宋_GBK"/>
      <charset val="134"/>
    </font>
  </fonts>
  <fills count="41">
    <fill>
      <patternFill patternType="none"/>
    </fill>
    <fill>
      <patternFill patternType="gray125"/>
    </fill>
    <fill>
      <patternFill patternType="solid">
        <fgColor rgb="FFFFFFFF"/>
        <bgColor indexed="64"/>
      </patternFill>
    </fill>
    <fill>
      <patternFill patternType="solid">
        <fgColor rgb="FF0F766E"/>
        <bgColor indexed="64"/>
      </patternFill>
    </fill>
    <fill>
      <patternFill patternType="solid">
        <fgColor rgb="FF2F9DA6"/>
        <bgColor indexed="64"/>
      </patternFill>
    </fill>
    <fill>
      <patternFill patternType="solid">
        <fgColor indexed="9"/>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007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theme="2" tint="-0.1"/>
      </bottom>
      <diagonal/>
    </border>
    <border>
      <left style="thin">
        <color theme="0"/>
      </left>
      <right/>
      <top style="thin">
        <color theme="2" tint="-0.1"/>
      </top>
      <bottom style="thin">
        <color theme="2" tint="-0.1"/>
      </bottom>
      <diagonal/>
    </border>
    <border>
      <left style="thin">
        <color theme="0"/>
      </left>
      <right/>
      <top/>
      <bottom/>
      <diagonal/>
    </border>
    <border>
      <left/>
      <right/>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bottom style="thin">
        <color rgb="FFD0D0D0"/>
      </bottom>
      <diagonal/>
    </border>
    <border>
      <left/>
      <right/>
      <top/>
      <bottom style="medium">
        <color rgb="FF000000"/>
      </bottom>
      <diagonal/>
    </border>
    <border>
      <left/>
      <right/>
      <top style="thin">
        <color rgb="FFD0D0D0"/>
      </top>
      <bottom/>
      <diagonal/>
    </border>
    <border>
      <left/>
      <right/>
      <top/>
      <bottom style="thin">
        <color theme="0"/>
      </bottom>
      <diagonal/>
    </border>
    <border>
      <left/>
      <right/>
      <top style="medium">
        <color auto="1"/>
      </top>
      <bottom style="thin">
        <color auto="1"/>
      </bottom>
      <diagonal/>
    </border>
    <border>
      <left style="thin">
        <color rgb="FFBBBBBB"/>
      </left>
      <right style="thin">
        <color rgb="FFBBBBBB"/>
      </right>
      <top style="thin">
        <color rgb="FFBBBBBB"/>
      </top>
      <bottom/>
      <diagonal/>
    </border>
    <border>
      <left/>
      <right/>
      <top/>
      <bottom style="thin">
        <color rgb="FFFFFFFF"/>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60" fillId="0" borderId="0" applyFont="0" applyFill="0" applyBorder="0" applyAlignment="0" applyProtection="0">
      <alignment vertical="center"/>
    </xf>
    <xf numFmtId="44" fontId="60" fillId="0" borderId="0" applyFont="0" applyFill="0" applyBorder="0" applyAlignment="0" applyProtection="0">
      <alignment vertical="center"/>
    </xf>
    <xf numFmtId="9" fontId="60" fillId="0" borderId="0" applyFont="0" applyFill="0" applyBorder="0" applyAlignment="0" applyProtection="0">
      <alignment vertical="center"/>
    </xf>
    <xf numFmtId="41" fontId="60" fillId="0" borderId="0" applyFont="0" applyFill="0" applyBorder="0" applyAlignment="0" applyProtection="0">
      <alignment vertical="center"/>
    </xf>
    <xf numFmtId="42" fontId="60" fillId="0" borderId="0" applyFont="0" applyFill="0" applyBorder="0" applyAlignment="0" applyProtection="0">
      <alignment vertical="center"/>
    </xf>
    <xf numFmtId="0" fontId="59"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0" fillId="10" borderId="15" applyNumberFormat="0" applyFont="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5" fillId="0" borderId="16" applyNumberFormat="0" applyFill="0" applyAlignment="0" applyProtection="0">
      <alignment vertical="center"/>
    </xf>
    <xf numFmtId="0" fontId="66" fillId="0" borderId="16" applyNumberFormat="0" applyFill="0" applyAlignment="0" applyProtection="0">
      <alignment vertical="center"/>
    </xf>
    <xf numFmtId="0" fontId="67" fillId="0" borderId="17" applyNumberFormat="0" applyFill="0" applyAlignment="0" applyProtection="0">
      <alignment vertical="center"/>
    </xf>
    <xf numFmtId="0" fontId="67" fillId="0" borderId="0" applyNumberFormat="0" applyFill="0" applyBorder="0" applyAlignment="0" applyProtection="0">
      <alignment vertical="center"/>
    </xf>
    <xf numFmtId="0" fontId="68" fillId="11" borderId="18" applyNumberFormat="0" applyAlignment="0" applyProtection="0">
      <alignment vertical="center"/>
    </xf>
    <xf numFmtId="0" fontId="69" fillId="12" borderId="19" applyNumberFormat="0" applyAlignment="0" applyProtection="0">
      <alignment vertical="center"/>
    </xf>
    <xf numFmtId="0" fontId="70" fillId="12" borderId="18" applyNumberFormat="0" applyAlignment="0" applyProtection="0">
      <alignment vertical="center"/>
    </xf>
    <xf numFmtId="0" fontId="71" fillId="13" borderId="20" applyNumberFormat="0" applyAlignment="0" applyProtection="0">
      <alignment vertical="center"/>
    </xf>
    <xf numFmtId="0" fontId="72" fillId="0" borderId="21" applyNumberFormat="0" applyFill="0" applyAlignment="0" applyProtection="0">
      <alignment vertical="center"/>
    </xf>
    <xf numFmtId="0" fontId="73" fillId="0" borderId="22" applyNumberFormat="0" applyFill="0" applyAlignment="0" applyProtection="0">
      <alignment vertical="center"/>
    </xf>
    <xf numFmtId="0" fontId="74" fillId="14" borderId="0" applyNumberFormat="0" applyBorder="0" applyAlignment="0" applyProtection="0">
      <alignment vertical="center"/>
    </xf>
    <xf numFmtId="0" fontId="75" fillId="15" borderId="0" applyNumberFormat="0" applyBorder="0" applyAlignment="0" applyProtection="0">
      <alignment vertical="center"/>
    </xf>
    <xf numFmtId="0" fontId="76" fillId="16" borderId="0" applyNumberFormat="0" applyBorder="0" applyAlignment="0" applyProtection="0">
      <alignment vertical="center"/>
    </xf>
    <xf numFmtId="0" fontId="77" fillId="17" borderId="0" applyNumberFormat="0" applyBorder="0" applyAlignment="0" applyProtection="0">
      <alignment vertical="center"/>
    </xf>
    <xf numFmtId="0" fontId="78" fillId="18" borderId="0" applyNumberFormat="0" applyBorder="0" applyAlignment="0" applyProtection="0">
      <alignment vertical="center"/>
    </xf>
    <xf numFmtId="0" fontId="78" fillId="19" borderId="0" applyNumberFormat="0" applyBorder="0" applyAlignment="0" applyProtection="0">
      <alignment vertical="center"/>
    </xf>
    <xf numFmtId="0" fontId="77" fillId="20" borderId="0" applyNumberFormat="0" applyBorder="0" applyAlignment="0" applyProtection="0">
      <alignment vertical="center"/>
    </xf>
    <xf numFmtId="0" fontId="77" fillId="21" borderId="0" applyNumberFormat="0" applyBorder="0" applyAlignment="0" applyProtection="0">
      <alignment vertical="center"/>
    </xf>
    <xf numFmtId="0" fontId="78" fillId="22" borderId="0" applyNumberFormat="0" applyBorder="0" applyAlignment="0" applyProtection="0">
      <alignment vertical="center"/>
    </xf>
    <xf numFmtId="0" fontId="78" fillId="23" borderId="0" applyNumberFormat="0" applyBorder="0" applyAlignment="0" applyProtection="0">
      <alignment vertical="center"/>
    </xf>
    <xf numFmtId="0" fontId="77" fillId="24" borderId="0" applyNumberFormat="0" applyBorder="0" applyAlignment="0" applyProtection="0">
      <alignment vertical="center"/>
    </xf>
    <xf numFmtId="0" fontId="77" fillId="25" borderId="0" applyNumberFormat="0" applyBorder="0" applyAlignment="0" applyProtection="0">
      <alignment vertical="center"/>
    </xf>
    <xf numFmtId="0" fontId="78" fillId="26" borderId="0" applyNumberFormat="0" applyBorder="0" applyAlignment="0" applyProtection="0">
      <alignment vertical="center"/>
    </xf>
    <xf numFmtId="0" fontId="78" fillId="27" borderId="0" applyNumberFormat="0" applyBorder="0" applyAlignment="0" applyProtection="0">
      <alignment vertical="center"/>
    </xf>
    <xf numFmtId="0" fontId="77" fillId="28" borderId="0" applyNumberFormat="0" applyBorder="0" applyAlignment="0" applyProtection="0">
      <alignment vertical="center"/>
    </xf>
    <xf numFmtId="0" fontId="77" fillId="29" borderId="0" applyNumberFormat="0" applyBorder="0" applyAlignment="0" applyProtection="0">
      <alignment vertical="center"/>
    </xf>
    <xf numFmtId="0" fontId="78" fillId="30" borderId="0" applyNumberFormat="0" applyBorder="0" applyAlignment="0" applyProtection="0">
      <alignment vertical="center"/>
    </xf>
    <xf numFmtId="0" fontId="78" fillId="31" borderId="0" applyNumberFormat="0" applyBorder="0" applyAlignment="0" applyProtection="0">
      <alignment vertical="center"/>
    </xf>
    <xf numFmtId="0" fontId="77" fillId="32" borderId="0" applyNumberFormat="0" applyBorder="0" applyAlignment="0" applyProtection="0">
      <alignment vertical="center"/>
    </xf>
    <xf numFmtId="0" fontId="77" fillId="33" borderId="0" applyNumberFormat="0" applyBorder="0" applyAlignment="0" applyProtection="0">
      <alignment vertical="center"/>
    </xf>
    <xf numFmtId="0" fontId="78" fillId="34" borderId="0" applyNumberFormat="0" applyBorder="0" applyAlignment="0" applyProtection="0">
      <alignment vertical="center"/>
    </xf>
    <xf numFmtId="0" fontId="78" fillId="35" borderId="0" applyNumberFormat="0" applyBorder="0" applyAlignment="0" applyProtection="0">
      <alignment vertical="center"/>
    </xf>
    <xf numFmtId="0" fontId="77" fillId="36" borderId="0" applyNumberFormat="0" applyBorder="0" applyAlignment="0" applyProtection="0">
      <alignment vertical="center"/>
    </xf>
    <xf numFmtId="0" fontId="77" fillId="37" borderId="0" applyNumberFormat="0" applyBorder="0" applyAlignment="0" applyProtection="0">
      <alignment vertical="center"/>
    </xf>
    <xf numFmtId="0" fontId="78" fillId="38" borderId="0" applyNumberFormat="0" applyBorder="0" applyAlignment="0" applyProtection="0">
      <alignment vertical="center"/>
    </xf>
    <xf numFmtId="0" fontId="78" fillId="39" borderId="0" applyNumberFormat="0" applyBorder="0" applyAlignment="0" applyProtection="0">
      <alignment vertical="center"/>
    </xf>
    <xf numFmtId="0" fontId="77" fillId="40" borderId="0" applyNumberFormat="0" applyBorder="0" applyAlignment="0" applyProtection="0">
      <alignment vertical="center"/>
    </xf>
    <xf numFmtId="0" fontId="79" fillId="0" borderId="0">
      <protection locked="0"/>
    </xf>
    <xf numFmtId="0" fontId="79" fillId="0" borderId="0">
      <protection locked="0"/>
    </xf>
    <xf numFmtId="0" fontId="80" fillId="0" borderId="0">
      <protection locked="0"/>
    </xf>
    <xf numFmtId="0" fontId="0" fillId="0" borderId="0">
      <protection locked="0"/>
    </xf>
  </cellStyleXfs>
  <cellXfs count="266">
    <xf numFmtId="0" fontId="0" fillId="0" borderId="0" xfId="0">
      <alignment vertical="center"/>
    </xf>
    <xf numFmtId="0" fontId="1" fillId="2" borderId="0" xfId="52" applyFont="1" applyFill="1" applyAlignment="1" applyProtection="1"/>
    <xf numFmtId="0" fontId="2" fillId="2" borderId="0" xfId="52" applyFont="1" applyFill="1" applyAlignment="1" applyProtection="1"/>
    <xf numFmtId="0" fontId="3" fillId="2" borderId="0" xfId="52" applyFont="1" applyFill="1" applyAlignment="1" applyProtection="1"/>
    <xf numFmtId="0" fontId="4" fillId="3" borderId="0" xfId="52" applyFont="1" applyFill="1" applyAlignment="1" applyProtection="1">
      <alignment horizontal="left" vertical="center" wrapText="1"/>
    </xf>
    <xf numFmtId="0" fontId="5" fillId="2" borderId="0" xfId="0" applyFont="1" applyFill="1" applyAlignment="1"/>
    <xf numFmtId="0" fontId="6" fillId="4" borderId="1" xfId="52" applyFont="1" applyFill="1" applyBorder="1" applyAlignment="1" applyProtection="1">
      <alignment vertical="center" wrapText="1"/>
    </xf>
    <xf numFmtId="0" fontId="6" fillId="4" borderId="0" xfId="52" applyFont="1" applyFill="1" applyAlignment="1" applyProtection="1">
      <alignment vertical="center" wrapText="1"/>
    </xf>
    <xf numFmtId="0" fontId="1" fillId="2" borderId="2" xfId="0" applyFont="1" applyFill="1" applyBorder="1" applyAlignment="1">
      <alignment vertical="center" wrapText="1"/>
    </xf>
    <xf numFmtId="0" fontId="1" fillId="2" borderId="3" xfId="52" applyFont="1" applyFill="1" applyBorder="1" applyAlignment="1" applyProtection="1"/>
    <xf numFmtId="0" fontId="1" fillId="2" borderId="2" xfId="0" applyFont="1" applyFill="1" applyBorder="1" applyAlignment="1">
      <alignment horizontal="left" vertical="center" wrapText="1"/>
    </xf>
    <xf numFmtId="0" fontId="1" fillId="2" borderId="2" xfId="0" applyFont="1" applyFill="1" applyBorder="1">
      <alignment vertical="center"/>
    </xf>
    <xf numFmtId="0" fontId="1" fillId="2" borderId="0" xfId="52" applyFont="1" applyFill="1" applyAlignment="1" applyProtection="1">
      <alignment vertical="center" wrapText="1"/>
    </xf>
    <xf numFmtId="0" fontId="7" fillId="0" borderId="0" xfId="0" applyFont="1">
      <alignment vertical="center"/>
    </xf>
    <xf numFmtId="0" fontId="1" fillId="2" borderId="0" xfId="52" applyFont="1" applyFill="1" applyAlignment="1" applyProtection="1">
      <alignment vertical="center"/>
    </xf>
    <xf numFmtId="0" fontId="4" fillId="3" borderId="0" xfId="52" applyFont="1" applyFill="1" applyAlignment="1" applyProtection="1">
      <alignment vertical="center"/>
    </xf>
    <xf numFmtId="0" fontId="8" fillId="3" borderId="0" xfId="52" applyFont="1" applyFill="1" applyAlignment="1" applyProtection="1">
      <alignment horizontal="left" vertical="center" wrapText="1"/>
    </xf>
    <xf numFmtId="0" fontId="9" fillId="2" borderId="0" xfId="52" applyFont="1" applyFill="1" applyAlignment="1" applyProtection="1">
      <alignment horizontal="left" vertical="center" wrapText="1"/>
    </xf>
    <xf numFmtId="0" fontId="6" fillId="4"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5" xfId="0" applyFont="1" applyFill="1" applyBorder="1" applyAlignment="1">
      <alignment vertical="center" wrapText="1"/>
    </xf>
    <xf numFmtId="0" fontId="11" fillId="2" borderId="5" xfId="0" applyFont="1" applyFill="1" applyBorder="1" applyAlignment="1">
      <alignment horizontal="left" vertical="center" wrapText="1"/>
    </xf>
    <xf numFmtId="0" fontId="11" fillId="2" borderId="5" xfId="0" applyFont="1" applyFill="1" applyBorder="1" applyAlignment="1">
      <alignment vertical="center" wrapText="1"/>
    </xf>
    <xf numFmtId="0" fontId="10" fillId="2" borderId="6" xfId="0" applyFont="1" applyFill="1" applyBorder="1" applyAlignment="1">
      <alignment horizontal="left" vertical="center" wrapText="1"/>
    </xf>
    <xf numFmtId="0" fontId="10" fillId="2" borderId="6" xfId="0" applyFont="1" applyFill="1" applyBorder="1" applyAlignment="1">
      <alignment vertical="center" wrapText="1"/>
    </xf>
    <xf numFmtId="0" fontId="12" fillId="2" borderId="0" xfId="0" applyFont="1" applyFill="1" applyAlignment="1">
      <alignment horizontal="left" vertical="center"/>
    </xf>
    <xf numFmtId="0" fontId="13" fillId="2" borderId="0" xfId="52" applyFont="1" applyFill="1" applyAlignment="1" applyProtection="1">
      <alignment vertical="center"/>
    </xf>
    <xf numFmtId="0" fontId="7" fillId="5" borderId="0" xfId="0" applyFont="1" applyFill="1">
      <alignment vertical="center"/>
    </xf>
    <xf numFmtId="0" fontId="14" fillId="5" borderId="0" xfId="0" applyFont="1" applyFill="1" applyAlignment="1">
      <alignment horizontal="center" vertical="center"/>
    </xf>
    <xf numFmtId="0" fontId="11" fillId="0" borderId="5" xfId="0" applyFont="1" applyBorder="1" applyAlignment="1">
      <alignment vertical="center" wrapText="1"/>
    </xf>
    <xf numFmtId="0" fontId="11" fillId="2" borderId="6" xfId="0" applyFont="1" applyFill="1" applyBorder="1" applyAlignment="1">
      <alignment vertical="center" wrapText="1"/>
    </xf>
    <xf numFmtId="0" fontId="7" fillId="2" borderId="0" xfId="0" applyFont="1" applyFill="1" applyAlignment="1">
      <alignment horizontal="left" vertical="center"/>
    </xf>
    <xf numFmtId="0" fontId="13" fillId="2" borderId="0" xfId="52" applyFont="1" applyFill="1" applyAlignment="1" applyProtection="1"/>
    <xf numFmtId="0" fontId="15" fillId="3" borderId="0" xfId="52" applyFont="1" applyFill="1" applyAlignment="1" applyProtection="1">
      <alignment horizontal="left" vertical="center" wrapText="1"/>
    </xf>
    <xf numFmtId="0" fontId="16" fillId="2" borderId="0" xfId="0" applyFont="1" applyFill="1" applyAlignment="1"/>
    <xf numFmtId="0" fontId="6" fillId="4" borderId="0" xfId="0" applyFont="1" applyFill="1" applyAlignment="1">
      <alignment vertical="center" wrapText="1"/>
    </xf>
    <xf numFmtId="0" fontId="6" fillId="4" borderId="0" xfId="0" applyFont="1" applyFill="1" applyAlignment="1">
      <alignment horizontal="left" vertical="center" wrapText="1"/>
    </xf>
    <xf numFmtId="0" fontId="17" fillId="4" borderId="0" xfId="0" applyFont="1" applyFill="1" applyAlignment="1">
      <alignment vertical="center" wrapText="1"/>
    </xf>
    <xf numFmtId="0" fontId="10" fillId="2" borderId="7" xfId="0" applyFont="1" applyFill="1" applyBorder="1" applyAlignment="1">
      <alignment vertical="center" wrapText="1"/>
    </xf>
    <xf numFmtId="0" fontId="10" fillId="2" borderId="7" xfId="0" applyFont="1" applyFill="1" applyBorder="1" applyAlignment="1">
      <alignment horizontal="left" vertical="center" wrapText="1"/>
    </xf>
    <xf numFmtId="0" fontId="10" fillId="2" borderId="0" xfId="0" applyFont="1" applyFill="1" applyBorder="1" applyAlignment="1">
      <alignment vertical="center" wrapText="1"/>
    </xf>
    <xf numFmtId="0" fontId="10" fillId="2" borderId="0" xfId="0" applyFont="1" applyFill="1" applyAlignment="1">
      <alignment vertical="center" wrapText="1"/>
    </xf>
    <xf numFmtId="0" fontId="10" fillId="2" borderId="8" xfId="0" applyFont="1" applyFill="1" applyBorder="1" applyAlignment="1">
      <alignment vertical="center" wrapText="1"/>
    </xf>
    <xf numFmtId="0" fontId="10" fillId="2" borderId="8" xfId="0" applyFont="1" applyFill="1" applyBorder="1" applyAlignment="1">
      <alignment horizontal="left" vertical="center" wrapText="1"/>
    </xf>
    <xf numFmtId="0" fontId="11" fillId="2" borderId="0" xfId="52" applyFont="1" applyFill="1" applyAlignment="1" applyProtection="1"/>
    <xf numFmtId="0" fontId="6" fillId="4" borderId="0" xfId="52" applyFont="1" applyFill="1" applyAlignment="1" applyProtection="1">
      <alignment wrapText="1"/>
    </xf>
    <xf numFmtId="0" fontId="11" fillId="2" borderId="7" xfId="52" applyFont="1" applyFill="1" applyBorder="1" applyAlignment="1" applyProtection="1">
      <alignment vertical="top" wrapText="1"/>
    </xf>
    <xf numFmtId="0" fontId="13" fillId="2" borderId="0" xfId="52" applyFont="1" applyFill="1" applyAlignment="1" applyProtection="1">
      <alignment vertical="top" wrapText="1"/>
    </xf>
    <xf numFmtId="0" fontId="13" fillId="2" borderId="0" xfId="52" applyFont="1" applyFill="1" applyAlignment="1" applyProtection="1">
      <alignment wrapText="1"/>
    </xf>
    <xf numFmtId="0" fontId="17" fillId="4" borderId="0" xfId="52" applyFont="1" applyFill="1" applyAlignment="1" applyProtection="1">
      <alignment wrapText="1"/>
    </xf>
    <xf numFmtId="0" fontId="18" fillId="0" borderId="0" xfId="0" applyFont="1">
      <alignment vertical="center"/>
    </xf>
    <xf numFmtId="0" fontId="19" fillId="0" borderId="0" xfId="0" applyFont="1">
      <alignment vertical="center"/>
    </xf>
    <xf numFmtId="0" fontId="18" fillId="2" borderId="0" xfId="0" applyFont="1" applyFill="1">
      <alignment vertical="center"/>
    </xf>
    <xf numFmtId="0" fontId="20" fillId="2" borderId="0" xfId="52" applyFont="1" applyFill="1" applyAlignment="1" applyProtection="1">
      <alignment vertical="center"/>
    </xf>
    <xf numFmtId="0" fontId="3" fillId="2" borderId="0" xfId="52" applyFont="1" applyFill="1" applyAlignment="1" applyProtection="1">
      <alignment vertical="center"/>
    </xf>
    <xf numFmtId="0" fontId="21" fillId="2" borderId="0" xfId="52" applyFont="1" applyFill="1" applyAlignment="1" applyProtection="1"/>
    <xf numFmtId="0" fontId="22" fillId="3" borderId="0" xfId="52" applyFont="1" applyFill="1" applyAlignment="1" applyProtection="1">
      <alignment horizontal="left" vertical="center" wrapText="1"/>
    </xf>
    <xf numFmtId="0" fontId="12" fillId="2" borderId="0" xfId="52" applyFont="1" applyFill="1" applyAlignment="1" applyProtection="1">
      <alignment vertical="center"/>
    </xf>
    <xf numFmtId="0" fontId="12" fillId="2" borderId="0" xfId="0" applyFont="1" applyFill="1">
      <alignment vertical="center"/>
    </xf>
    <xf numFmtId="0" fontId="18" fillId="5" borderId="0" xfId="0" applyFont="1" applyFill="1">
      <alignment vertical="center"/>
    </xf>
    <xf numFmtId="0" fontId="7" fillId="2" borderId="0" xfId="0" applyFont="1" applyFill="1">
      <alignment vertical="center"/>
    </xf>
    <xf numFmtId="0" fontId="23" fillId="5" borderId="0" xfId="0" applyFont="1" applyFill="1" applyAlignment="1">
      <alignment horizontal="center" vertical="center"/>
    </xf>
    <xf numFmtId="0" fontId="19" fillId="5" borderId="0" xfId="0" applyFont="1" applyFill="1">
      <alignment vertical="center"/>
    </xf>
    <xf numFmtId="0" fontId="24" fillId="5" borderId="0" xfId="0" applyFont="1" applyFill="1" applyAlignment="1">
      <alignment horizontal="center" vertical="center"/>
    </xf>
    <xf numFmtId="0" fontId="19" fillId="2" borderId="0" xfId="0" applyFont="1" applyFill="1">
      <alignment vertical="center"/>
    </xf>
    <xf numFmtId="0" fontId="23" fillId="2" borderId="0" xfId="0" applyFont="1" applyFill="1" applyAlignment="1">
      <alignment horizontal="center" vertical="center"/>
    </xf>
    <xf numFmtId="0" fontId="1" fillId="2" borderId="0" xfId="52" applyFont="1" applyFill="1" applyAlignment="1" applyProtection="1">
      <alignment horizontal="left" vertical="center" wrapText="1"/>
    </xf>
    <xf numFmtId="0" fontId="25" fillId="2" borderId="0" xfId="52" applyFont="1" applyFill="1" applyAlignment="1" applyProtection="1">
      <alignment horizontal="left" vertical="center"/>
    </xf>
    <xf numFmtId="0" fontId="7" fillId="2" borderId="0" xfId="0" applyFont="1" applyFill="1" applyAlignment="1">
      <alignment horizontal="left" vertical="center" wrapText="1"/>
    </xf>
    <xf numFmtId="0" fontId="23" fillId="5" borderId="0" xfId="0" applyFont="1" applyFill="1">
      <alignment vertical="center"/>
    </xf>
    <xf numFmtId="0" fontId="26" fillId="2" borderId="0" xfId="52" applyFont="1" applyFill="1" applyAlignment="1" applyProtection="1">
      <alignment vertical="center"/>
    </xf>
    <xf numFmtId="0" fontId="26" fillId="2" borderId="0" xfId="52" applyFont="1" applyFill="1" applyAlignment="1" applyProtection="1"/>
    <xf numFmtId="0" fontId="27" fillId="2" borderId="0" xfId="52" applyFont="1" applyFill="1" applyAlignment="1" applyProtection="1">
      <alignment vertical="center"/>
    </xf>
    <xf numFmtId="0" fontId="12" fillId="0" borderId="0" xfId="0" applyFont="1">
      <alignment vertical="center"/>
    </xf>
    <xf numFmtId="0" fontId="27" fillId="2" borderId="0" xfId="52" applyFont="1" applyFill="1" applyAlignment="1" applyProtection="1">
      <alignment vertical="center" wrapText="1"/>
    </xf>
    <xf numFmtId="0" fontId="28" fillId="4" borderId="0" xfId="52" applyFont="1" applyFill="1" applyAlignment="1" applyProtection="1">
      <alignment horizontal="left" vertical="center" wrapText="1"/>
    </xf>
    <xf numFmtId="0" fontId="13" fillId="2" borderId="0" xfId="52" applyFont="1" applyFill="1" applyAlignment="1" applyProtection="1">
      <alignment vertical="center" wrapText="1"/>
    </xf>
    <xf numFmtId="0" fontId="17" fillId="4" borderId="0" xfId="52" applyFont="1" applyFill="1" applyAlignment="1" applyProtection="1">
      <alignment horizontal="left" vertical="center" wrapText="1"/>
    </xf>
    <xf numFmtId="0" fontId="29" fillId="2" borderId="0" xfId="52" applyFont="1" applyFill="1" applyAlignment="1" applyProtection="1">
      <alignment vertical="center" wrapText="1"/>
    </xf>
    <xf numFmtId="0" fontId="11" fillId="2" borderId="7" xfId="52" applyFont="1" applyFill="1" applyBorder="1" applyAlignment="1" applyProtection="1">
      <alignment vertical="center" wrapText="1"/>
    </xf>
    <xf numFmtId="0" fontId="11" fillId="2" borderId="7" xfId="52" applyFont="1" applyFill="1" applyBorder="1" applyAlignment="1" applyProtection="1">
      <alignment horizontal="left" vertical="center" wrapText="1"/>
    </xf>
    <xf numFmtId="0" fontId="13" fillId="2" borderId="9" xfId="52" applyFont="1" applyFill="1" applyBorder="1" applyAlignment="1" applyProtection="1">
      <alignment vertical="center"/>
    </xf>
    <xf numFmtId="0" fontId="11" fillId="2" borderId="0" xfId="52" applyFont="1" applyFill="1" applyAlignment="1" applyProtection="1">
      <alignment vertical="center" wrapText="1"/>
    </xf>
    <xf numFmtId="0" fontId="29" fillId="2" borderId="9" xfId="52" applyFont="1" applyFill="1" applyBorder="1" applyAlignment="1" applyProtection="1">
      <alignment vertical="center" wrapText="1"/>
    </xf>
    <xf numFmtId="0" fontId="11" fillId="0" borderId="7" xfId="52" applyFont="1" applyBorder="1" applyAlignment="1" applyProtection="1">
      <alignment horizontal="left" vertical="center" wrapText="1"/>
    </xf>
    <xf numFmtId="0" fontId="29" fillId="2" borderId="0" xfId="52" applyFont="1" applyFill="1" applyAlignment="1" applyProtection="1">
      <alignment vertical="center"/>
    </xf>
    <xf numFmtId="0" fontId="29" fillId="0" borderId="10" xfId="52" applyFont="1" applyBorder="1" applyAlignment="1" applyProtection="1">
      <alignment horizontal="left" vertical="center" wrapText="1"/>
    </xf>
    <xf numFmtId="0" fontId="11" fillId="0" borderId="7" xfId="52" applyFont="1" applyBorder="1" applyAlignment="1" applyProtection="1">
      <alignment vertical="center" wrapText="1"/>
    </xf>
    <xf numFmtId="0" fontId="29" fillId="2" borderId="0" xfId="52" applyFont="1" applyFill="1" applyAlignment="1" applyProtection="1">
      <alignment horizontal="left" vertical="center" wrapText="1"/>
    </xf>
    <xf numFmtId="0" fontId="12" fillId="5" borderId="0" xfId="0" applyFont="1" applyFill="1">
      <alignment vertical="center"/>
    </xf>
    <xf numFmtId="0" fontId="30" fillId="5" borderId="0" xfId="0" applyFont="1" applyFill="1" applyAlignment="1">
      <alignment horizontal="center" vertical="center"/>
    </xf>
    <xf numFmtId="0" fontId="29" fillId="2" borderId="0" xfId="52" applyFont="1" applyFill="1" applyAlignment="1" applyProtection="1">
      <alignment horizontal="left" vertical="center"/>
    </xf>
    <xf numFmtId="0" fontId="31" fillId="2" borderId="0" xfId="52" applyFont="1" applyFill="1" applyAlignment="1" applyProtection="1">
      <alignment vertical="center"/>
    </xf>
    <xf numFmtId="0" fontId="13" fillId="2" borderId="0" xfId="52" applyFont="1" applyFill="1" applyAlignment="1" applyProtection="1">
      <alignment horizontal="left" vertical="center"/>
    </xf>
    <xf numFmtId="43" fontId="13" fillId="2" borderId="0" xfId="52" applyNumberFormat="1" applyFont="1" applyFill="1" applyAlignment="1" applyProtection="1">
      <alignment horizontal="right" vertical="center"/>
    </xf>
    <xf numFmtId="43" fontId="32" fillId="2" borderId="0" xfId="0" applyNumberFormat="1" applyFont="1" applyFill="1">
      <alignment vertical="center"/>
    </xf>
    <xf numFmtId="0" fontId="32" fillId="2" borderId="0" xfId="52" applyFont="1" applyFill="1" applyAlignment="1" applyProtection="1">
      <alignment vertical="center"/>
    </xf>
    <xf numFmtId="0" fontId="21" fillId="2" borderId="0" xfId="52" applyFont="1" applyFill="1" applyAlignment="1" applyProtection="1">
      <alignment vertical="center"/>
    </xf>
    <xf numFmtId="43" fontId="13" fillId="2" borderId="0" xfId="52" applyNumberFormat="1" applyFont="1" applyFill="1" applyAlignment="1" applyProtection="1">
      <alignment vertical="center"/>
    </xf>
    <xf numFmtId="43" fontId="4" fillId="3" borderId="0" xfId="52" applyNumberFormat="1" applyFont="1" applyFill="1" applyAlignment="1" applyProtection="1">
      <alignment horizontal="right" vertical="center" wrapText="1"/>
    </xf>
    <xf numFmtId="43" fontId="33" fillId="3" borderId="0" xfId="52" applyNumberFormat="1" applyFont="1" applyFill="1" applyAlignment="1" applyProtection="1">
      <alignment horizontal="left" wrapText="1"/>
    </xf>
    <xf numFmtId="0" fontId="34" fillId="2" borderId="0" xfId="52" applyFont="1" applyFill="1" applyAlignment="1" applyProtection="1">
      <alignment vertical="center"/>
    </xf>
    <xf numFmtId="0" fontId="6" fillId="4" borderId="11" xfId="0" applyFont="1" applyFill="1" applyBorder="1" applyAlignment="1">
      <alignment horizontal="left" vertical="center" wrapText="1"/>
    </xf>
    <xf numFmtId="43" fontId="6" fillId="4" borderId="11" xfId="0" applyNumberFormat="1" applyFont="1" applyFill="1" applyBorder="1" applyAlignment="1">
      <alignment horizontal="center" vertical="center" wrapText="1"/>
    </xf>
    <xf numFmtId="0" fontId="1" fillId="2" borderId="5" xfId="0" applyFont="1" applyFill="1" applyBorder="1" applyAlignment="1">
      <alignment horizontal="left" vertical="center"/>
    </xf>
    <xf numFmtId="0" fontId="13" fillId="2" borderId="5" xfId="0" applyFont="1" applyFill="1" applyBorder="1">
      <alignment vertical="center"/>
    </xf>
    <xf numFmtId="43" fontId="13" fillId="2" borderId="5" xfId="52" applyNumberFormat="1" applyFont="1" applyFill="1" applyBorder="1" applyAlignment="1" applyProtection="1">
      <alignment horizontal="right" vertical="center"/>
    </xf>
    <xf numFmtId="43" fontId="13" fillId="2" borderId="5" xfId="52" applyNumberFormat="1" applyFont="1" applyFill="1" applyBorder="1" applyAlignment="1" applyProtection="1">
      <alignment vertical="center"/>
    </xf>
    <xf numFmtId="0" fontId="1" fillId="2" borderId="5" xfId="52" applyFont="1" applyFill="1" applyBorder="1" applyAlignment="1" applyProtection="1">
      <alignment horizontal="left" vertical="center"/>
    </xf>
    <xf numFmtId="0" fontId="1" fillId="2" borderId="5" xfId="52" applyFont="1" applyFill="1" applyBorder="1" applyAlignment="1" applyProtection="1">
      <alignment vertical="center"/>
    </xf>
    <xf numFmtId="0" fontId="13" fillId="2" borderId="5" xfId="52" applyFont="1" applyFill="1" applyBorder="1" applyAlignment="1" applyProtection="1">
      <alignment vertical="center"/>
    </xf>
    <xf numFmtId="0" fontId="1" fillId="2" borderId="5" xfId="0" applyFont="1" applyFill="1" applyBorder="1" applyAlignment="1">
      <alignment vertical="center" wrapText="1"/>
    </xf>
    <xf numFmtId="0" fontId="13" fillId="2" borderId="5" xfId="0" applyFont="1" applyFill="1" applyBorder="1" applyAlignment="1">
      <alignment vertical="center" wrapText="1"/>
    </xf>
    <xf numFmtId="43" fontId="13" fillId="2" borderId="5" xfId="0" applyNumberFormat="1" applyFont="1" applyFill="1" applyBorder="1" applyAlignment="1">
      <alignment horizontal="right" vertical="center" wrapText="1"/>
    </xf>
    <xf numFmtId="43" fontId="13" fillId="2" borderId="5" xfId="0" applyNumberFormat="1" applyFont="1" applyFill="1" applyBorder="1" applyAlignment="1">
      <alignment vertical="center" wrapText="1"/>
    </xf>
    <xf numFmtId="176" fontId="13" fillId="2" borderId="5" xfId="0" applyNumberFormat="1" applyFont="1" applyFill="1" applyBorder="1" applyAlignment="1">
      <alignment vertical="center" wrapText="1"/>
    </xf>
    <xf numFmtId="0" fontId="1" fillId="2" borderId="6" xfId="52" applyFont="1" applyFill="1" applyBorder="1" applyAlignment="1" applyProtection="1">
      <alignment horizontal="left" vertical="center"/>
    </xf>
    <xf numFmtId="0" fontId="1" fillId="2" borderId="6" xfId="52" applyFont="1" applyFill="1" applyBorder="1" applyAlignment="1" applyProtection="1">
      <alignment vertical="center"/>
    </xf>
    <xf numFmtId="0" fontId="13" fillId="2" borderId="6" xfId="0" applyFont="1" applyFill="1" applyBorder="1" applyAlignment="1">
      <alignment vertical="center" wrapText="1"/>
    </xf>
    <xf numFmtId="43" fontId="13" fillId="2" borderId="6" xfId="52" applyNumberFormat="1" applyFont="1" applyFill="1" applyBorder="1" applyAlignment="1" applyProtection="1">
      <alignment horizontal="right" vertical="center"/>
    </xf>
    <xf numFmtId="43" fontId="35" fillId="2" borderId="6" xfId="0" applyNumberFormat="1" applyFont="1" applyFill="1" applyBorder="1" applyAlignment="1">
      <alignment vertical="center" wrapText="1"/>
    </xf>
    <xf numFmtId="0" fontId="36" fillId="2" borderId="0" xfId="52" applyFont="1" applyFill="1" applyAlignment="1" applyProtection="1">
      <alignment vertical="center"/>
    </xf>
    <xf numFmtId="0" fontId="31" fillId="2" borderId="0" xfId="52" applyFont="1" applyFill="1" applyAlignment="1" applyProtection="1"/>
    <xf numFmtId="0" fontId="1" fillId="2" borderId="0" xfId="52" applyFont="1" applyFill="1" applyAlignment="1" applyProtection="1">
      <alignment horizontal="left"/>
    </xf>
    <xf numFmtId="43" fontId="1" fillId="2" borderId="0" xfId="52" applyNumberFormat="1" applyFont="1" applyFill="1" applyAlignment="1" applyProtection="1">
      <alignment horizontal="left"/>
    </xf>
    <xf numFmtId="43" fontId="1" fillId="2" borderId="0" xfId="52" applyNumberFormat="1" applyFont="1" applyFill="1" applyAlignment="1" applyProtection="1"/>
    <xf numFmtId="43" fontId="1" fillId="2" borderId="0" xfId="52" applyNumberFormat="1" applyFont="1" applyFill="1" applyAlignment="1" applyProtection="1">
      <alignment horizontal="right"/>
    </xf>
    <xf numFmtId="0" fontId="37" fillId="0" borderId="0" xfId="52" applyFont="1" applyAlignment="1" applyProtection="1"/>
    <xf numFmtId="43" fontId="37" fillId="2" borderId="0" xfId="52" applyNumberFormat="1" applyFont="1" applyFill="1" applyAlignment="1" applyProtection="1">
      <alignment horizontal="right"/>
    </xf>
    <xf numFmtId="0" fontId="4" fillId="3" borderId="0" xfId="52" applyFont="1" applyFill="1" applyAlignment="1" applyProtection="1">
      <alignment horizontal="left" vertical="center"/>
    </xf>
    <xf numFmtId="0" fontId="38" fillId="3" borderId="0" xfId="52" applyFont="1" applyFill="1" applyAlignment="1" applyProtection="1">
      <alignment vertical="center" wrapText="1"/>
    </xf>
    <xf numFmtId="43" fontId="38" fillId="3" borderId="0" xfId="52" applyNumberFormat="1" applyFont="1" applyFill="1" applyAlignment="1" applyProtection="1">
      <alignment horizontal="right" vertical="center" wrapText="1"/>
    </xf>
    <xf numFmtId="0" fontId="38" fillId="3" borderId="0" xfId="52" applyFont="1" applyFill="1" applyAlignment="1" applyProtection="1">
      <alignment horizontal="left" vertical="center" wrapText="1"/>
    </xf>
    <xf numFmtId="0" fontId="39" fillId="3" borderId="0" xfId="52" applyFont="1" applyFill="1" applyAlignment="1" applyProtection="1">
      <alignment horizontal="left" vertical="center" wrapText="1"/>
    </xf>
    <xf numFmtId="0" fontId="17" fillId="4" borderId="12" xfId="0" applyFont="1" applyFill="1" applyBorder="1" applyAlignment="1">
      <alignment horizontal="left" vertical="center" wrapText="1"/>
    </xf>
    <xf numFmtId="0" fontId="17" fillId="4" borderId="12" xfId="0" applyFont="1" applyFill="1" applyBorder="1" applyAlignment="1">
      <alignment horizontal="right" vertical="center" wrapText="1"/>
    </xf>
    <xf numFmtId="0" fontId="1" fillId="2" borderId="11" xfId="52" applyFont="1" applyFill="1" applyBorder="1" applyAlignment="1" applyProtection="1">
      <alignment horizontal="left"/>
    </xf>
    <xf numFmtId="0" fontId="1" fillId="2" borderId="11" xfId="52" applyFont="1" applyFill="1" applyBorder="1" applyAlignment="1" applyProtection="1"/>
    <xf numFmtId="0" fontId="11" fillId="2" borderId="11" xfId="52" applyFont="1" applyFill="1" applyBorder="1" applyAlignment="1" applyProtection="1"/>
    <xf numFmtId="0" fontId="11" fillId="2" borderId="11" xfId="52" applyFont="1" applyFill="1" applyBorder="1" applyAlignment="1" applyProtection="1">
      <alignment horizontal="left"/>
    </xf>
    <xf numFmtId="43" fontId="1" fillId="2" borderId="11" xfId="52" applyNumberFormat="1" applyFont="1" applyFill="1" applyBorder="1" applyAlignment="1" applyProtection="1">
      <alignment horizontal="right"/>
    </xf>
    <xf numFmtId="43" fontId="11" fillId="2" borderId="11" xfId="52" applyNumberFormat="1" applyFont="1" applyFill="1" applyBorder="1" applyAlignment="1" applyProtection="1">
      <alignment horizontal="center"/>
    </xf>
    <xf numFmtId="43" fontId="11" fillId="2" borderId="11" xfId="52" applyNumberFormat="1" applyFont="1" applyFill="1" applyBorder="1" applyAlignment="1" applyProtection="1">
      <alignment horizontal="left"/>
    </xf>
    <xf numFmtId="0" fontId="1" fillId="6" borderId="0" xfId="52" applyFont="1" applyFill="1" applyAlignment="1" applyProtection="1"/>
    <xf numFmtId="0" fontId="1" fillId="2" borderId="5" xfId="52" applyFont="1" applyFill="1" applyBorder="1" applyAlignment="1" applyProtection="1">
      <alignment horizontal="left"/>
    </xf>
    <xf numFmtId="0" fontId="1" fillId="2" borderId="5" xfId="52" applyFont="1" applyFill="1" applyBorder="1" applyAlignment="1" applyProtection="1"/>
    <xf numFmtId="0" fontId="11" fillId="2" borderId="5" xfId="52" applyFont="1" applyFill="1" applyBorder="1" applyAlignment="1" applyProtection="1"/>
    <xf numFmtId="0" fontId="11" fillId="2" borderId="5" xfId="52" applyFont="1" applyFill="1" applyBorder="1" applyAlignment="1" applyProtection="1">
      <alignment horizontal="left"/>
    </xf>
    <xf numFmtId="43" fontId="1" fillId="2" borderId="5" xfId="52" applyNumberFormat="1" applyFont="1" applyFill="1" applyBorder="1" applyAlignment="1" applyProtection="1">
      <alignment horizontal="right"/>
    </xf>
    <xf numFmtId="43" fontId="11" fillId="2" borderId="5" xfId="52" applyNumberFormat="1" applyFont="1" applyFill="1" applyBorder="1" applyAlignment="1" applyProtection="1">
      <alignment horizontal="center"/>
    </xf>
    <xf numFmtId="43" fontId="11" fillId="2" borderId="5" xfId="52" applyNumberFormat="1" applyFont="1" applyFill="1" applyBorder="1" applyAlignment="1" applyProtection="1">
      <alignment horizontal="left"/>
    </xf>
    <xf numFmtId="0" fontId="1" fillId="2" borderId="4" xfId="52" applyFont="1" applyFill="1" applyBorder="1" applyAlignment="1" applyProtection="1">
      <alignment horizontal="left"/>
    </xf>
    <xf numFmtId="0" fontId="1" fillId="2" borderId="4" xfId="52" applyFont="1" applyFill="1" applyBorder="1" applyAlignment="1" applyProtection="1"/>
    <xf numFmtId="0" fontId="11" fillId="2" borderId="4" xfId="52" applyFont="1" applyFill="1" applyBorder="1" applyAlignment="1" applyProtection="1"/>
    <xf numFmtId="0" fontId="11" fillId="2" borderId="4" xfId="52" applyFont="1" applyFill="1" applyBorder="1" applyAlignment="1" applyProtection="1">
      <alignment horizontal="left"/>
    </xf>
    <xf numFmtId="0" fontId="1" fillId="7" borderId="0" xfId="52" applyFont="1" applyFill="1" applyAlignment="1" applyProtection="1"/>
    <xf numFmtId="43" fontId="1" fillId="2" borderId="5" xfId="52" applyNumberFormat="1" applyFont="1" applyFill="1" applyBorder="1" applyAlignment="1" applyProtection="1">
      <alignment horizontal="right" wrapText="1"/>
    </xf>
    <xf numFmtId="0" fontId="1" fillId="8" borderId="0" xfId="52" applyFont="1" applyFill="1" applyAlignment="1" applyProtection="1"/>
    <xf numFmtId="0" fontId="1" fillId="9" borderId="0" xfId="52" applyFont="1" applyFill="1" applyAlignment="1" applyProtection="1"/>
    <xf numFmtId="43" fontId="1" fillId="2" borderId="5" xfId="0" applyNumberFormat="1" applyFont="1" applyFill="1" applyBorder="1" applyAlignment="1">
      <alignment horizontal="right"/>
    </xf>
    <xf numFmtId="0" fontId="11" fillId="2" borderId="5" xfId="52" applyFont="1" applyFill="1" applyBorder="1" applyAlignment="1" applyProtection="1">
      <alignment vertical="center"/>
    </xf>
    <xf numFmtId="177" fontId="1" fillId="2" borderId="5" xfId="52" applyNumberFormat="1" applyFont="1" applyFill="1" applyBorder="1" applyAlignment="1" applyProtection="1">
      <alignment horizontal="right"/>
    </xf>
    <xf numFmtId="177" fontId="11" fillId="2" borderId="5" xfId="52" applyNumberFormat="1" applyFont="1" applyFill="1" applyBorder="1" applyAlignment="1" applyProtection="1">
      <alignment horizontal="center"/>
    </xf>
    <xf numFmtId="177" fontId="11" fillId="2" borderId="5" xfId="52" applyNumberFormat="1" applyFont="1" applyFill="1" applyBorder="1" applyAlignment="1" applyProtection="1">
      <alignment horizontal="left"/>
    </xf>
    <xf numFmtId="0" fontId="1" fillId="2" borderId="6" xfId="52" applyFont="1" applyFill="1" applyBorder="1" applyAlignment="1" applyProtection="1">
      <alignment horizontal="left"/>
    </xf>
    <xf numFmtId="0" fontId="1" fillId="2" borderId="6" xfId="52" applyFont="1" applyFill="1" applyBorder="1" applyAlignment="1" applyProtection="1"/>
    <xf numFmtId="0" fontId="11" fillId="2" borderId="6" xfId="52" applyFont="1" applyFill="1" applyBorder="1" applyAlignment="1" applyProtection="1"/>
    <xf numFmtId="43" fontId="1" fillId="2" borderId="6" xfId="52" applyNumberFormat="1" applyFont="1" applyFill="1" applyBorder="1" applyAlignment="1" applyProtection="1">
      <alignment horizontal="right"/>
    </xf>
    <xf numFmtId="177" fontId="11" fillId="2" borderId="6" xfId="52" applyNumberFormat="1" applyFont="1" applyFill="1" applyBorder="1" applyAlignment="1" applyProtection="1">
      <alignment horizontal="left"/>
    </xf>
    <xf numFmtId="0" fontId="11" fillId="2" borderId="6" xfId="52" applyFont="1" applyFill="1" applyBorder="1" applyAlignment="1" applyProtection="1">
      <alignment horizontal="left"/>
    </xf>
    <xf numFmtId="0" fontId="13" fillId="2" borderId="0" xfId="52" applyFont="1" applyFill="1" applyAlignment="1" applyProtection="1">
      <alignment horizontal="left"/>
    </xf>
    <xf numFmtId="43" fontId="13" fillId="2" borderId="0" xfId="52" applyNumberFormat="1" applyFont="1" applyFill="1" applyAlignment="1" applyProtection="1">
      <alignment horizontal="left"/>
    </xf>
    <xf numFmtId="43" fontId="13" fillId="2" borderId="0" xfId="52" applyNumberFormat="1" applyFont="1" applyFill="1" applyAlignment="1" applyProtection="1">
      <alignment horizontal="right"/>
    </xf>
    <xf numFmtId="43" fontId="3" fillId="2" borderId="0" xfId="52" applyNumberFormat="1" applyFont="1" applyFill="1" applyAlignment="1" applyProtection="1">
      <alignment horizontal="center"/>
    </xf>
    <xf numFmtId="0" fontId="32" fillId="0" borderId="0" xfId="0" applyFont="1" applyAlignment="1"/>
    <xf numFmtId="0" fontId="13" fillId="2" borderId="0" xfId="52" applyFont="1" applyFill="1" applyAlignment="1" applyProtection="1">
      <alignment horizontal="right"/>
    </xf>
    <xf numFmtId="0" fontId="3" fillId="2" borderId="0" xfId="52" applyFont="1" applyFill="1" applyAlignment="1" applyProtection="1">
      <alignment horizontal="center"/>
    </xf>
    <xf numFmtId="0" fontId="32" fillId="2" borderId="0" xfId="52" applyFont="1" applyFill="1" applyAlignment="1" applyProtection="1"/>
    <xf numFmtId="0" fontId="33" fillId="3" borderId="0" xfId="52" applyFont="1" applyFill="1" applyAlignment="1" applyProtection="1">
      <alignment horizontal="right" wrapText="1"/>
    </xf>
    <xf numFmtId="0" fontId="22" fillId="3" borderId="0" xfId="52" applyFont="1" applyFill="1" applyAlignment="1" applyProtection="1">
      <alignment horizontal="center" wrapText="1"/>
    </xf>
    <xf numFmtId="0" fontId="33" fillId="3" borderId="0" xfId="52" applyFont="1" applyFill="1" applyAlignment="1" applyProtection="1">
      <alignment wrapText="1"/>
    </xf>
    <xf numFmtId="0" fontId="17" fillId="4" borderId="0" xfId="0" applyFont="1" applyFill="1" applyAlignment="1">
      <alignment horizontal="left" vertical="center" wrapText="1"/>
    </xf>
    <xf numFmtId="0" fontId="6" fillId="4" borderId="0" xfId="0" applyFont="1" applyFill="1" applyAlignment="1">
      <alignment horizontal="right" vertical="center" wrapText="1"/>
    </xf>
    <xf numFmtId="0" fontId="6" fillId="4" borderId="13" xfId="0" applyFont="1" applyFill="1" applyBorder="1" applyAlignment="1">
      <alignment horizontal="center" vertical="center" wrapText="1"/>
    </xf>
    <xf numFmtId="0" fontId="13" fillId="2" borderId="4" xfId="52" applyFont="1" applyFill="1" applyBorder="1" applyAlignment="1" applyProtection="1">
      <alignment horizontal="left"/>
    </xf>
    <xf numFmtId="43" fontId="11" fillId="2" borderId="4" xfId="52" applyNumberFormat="1" applyFont="1" applyFill="1" applyBorder="1" applyAlignment="1" applyProtection="1">
      <alignment horizontal="left"/>
    </xf>
    <xf numFmtId="177" fontId="11" fillId="2" borderId="4" xfId="52" applyNumberFormat="1" applyFont="1" applyFill="1" applyBorder="1" applyAlignment="1" applyProtection="1">
      <alignment horizontal="right"/>
    </xf>
    <xf numFmtId="177" fontId="11" fillId="2" borderId="4" xfId="52" applyNumberFormat="1" applyFont="1" applyFill="1" applyBorder="1" applyAlignment="1" applyProtection="1">
      <alignment horizontal="center"/>
    </xf>
    <xf numFmtId="0" fontId="13" fillId="2" borderId="5" xfId="52" applyFont="1" applyFill="1" applyBorder="1" applyAlignment="1" applyProtection="1">
      <alignment horizontal="left"/>
    </xf>
    <xf numFmtId="177" fontId="11" fillId="2" borderId="5" xfId="52" applyNumberFormat="1" applyFont="1" applyFill="1" applyBorder="1" applyAlignment="1" applyProtection="1">
      <alignment horizontal="right"/>
    </xf>
    <xf numFmtId="178" fontId="11" fillId="2" borderId="5" xfId="52" applyNumberFormat="1" applyFont="1" applyFill="1" applyBorder="1" applyAlignment="1" applyProtection="1">
      <alignment horizontal="right"/>
    </xf>
    <xf numFmtId="0" fontId="13" fillId="2" borderId="6" xfId="52" applyFont="1" applyFill="1" applyBorder="1" applyAlignment="1" applyProtection="1">
      <alignment horizontal="left"/>
    </xf>
    <xf numFmtId="43" fontId="11" fillId="2" borderId="6" xfId="52" applyNumberFormat="1" applyFont="1" applyFill="1" applyBorder="1" applyAlignment="1" applyProtection="1">
      <alignment horizontal="left"/>
    </xf>
    <xf numFmtId="177" fontId="11" fillId="2" borderId="6" xfId="52" applyNumberFormat="1" applyFont="1" applyFill="1" applyBorder="1" applyAlignment="1" applyProtection="1">
      <alignment horizontal="right"/>
    </xf>
    <xf numFmtId="49" fontId="11" fillId="2" borderId="6" xfId="52" applyNumberFormat="1" applyFont="1" applyFill="1" applyBorder="1" applyAlignment="1" applyProtection="1">
      <alignment horizontal="center"/>
    </xf>
    <xf numFmtId="43" fontId="1" fillId="2" borderId="0" xfId="52" applyNumberFormat="1" applyFont="1" applyFill="1" applyAlignment="1" applyProtection="1">
      <alignment horizontal="center"/>
    </xf>
    <xf numFmtId="0" fontId="2" fillId="2" borderId="0" xfId="52" applyFont="1" applyFill="1" applyAlignment="1" applyProtection="1">
      <alignment vertical="center"/>
    </xf>
    <xf numFmtId="0" fontId="1" fillId="0" borderId="0" xfId="52" applyFont="1" applyAlignment="1" applyProtection="1">
      <alignment vertical="center"/>
    </xf>
    <xf numFmtId="0" fontId="1" fillId="2" borderId="0" xfId="52" applyFont="1" applyFill="1" applyAlignment="1" applyProtection="1">
      <alignment horizontal="left" vertical="center"/>
    </xf>
    <xf numFmtId="179" fontId="1" fillId="2" borderId="0" xfId="52" applyNumberFormat="1" applyFont="1" applyFill="1" applyAlignment="1" applyProtection="1">
      <alignment horizontal="right" vertical="center"/>
    </xf>
    <xf numFmtId="0" fontId="40" fillId="2" borderId="0" xfId="52" applyFont="1" applyFill="1" applyAlignment="1" applyProtection="1">
      <alignment horizontal="center" vertical="center"/>
    </xf>
    <xf numFmtId="0" fontId="37" fillId="0" borderId="0" xfId="52" applyFont="1" applyAlignment="1" applyProtection="1">
      <alignment vertical="center"/>
    </xf>
    <xf numFmtId="0" fontId="37" fillId="2" borderId="0" xfId="52" applyFont="1" applyFill="1" applyAlignment="1" applyProtection="1">
      <alignment vertical="center"/>
    </xf>
    <xf numFmtId="179" fontId="8" fillId="3" borderId="0" xfId="52" applyNumberFormat="1" applyFont="1" applyFill="1" applyAlignment="1" applyProtection="1">
      <alignment horizontal="right" wrapText="1"/>
    </xf>
    <xf numFmtId="0" fontId="41" fillId="3" borderId="0" xfId="52" applyFont="1" applyFill="1" applyAlignment="1" applyProtection="1">
      <alignment horizontal="center" wrapText="1"/>
    </xf>
    <xf numFmtId="0" fontId="8" fillId="3" borderId="0" xfId="52" applyFont="1" applyFill="1" applyAlignment="1" applyProtection="1">
      <alignment horizontal="left" wrapText="1"/>
    </xf>
    <xf numFmtId="0" fontId="17" fillId="4" borderId="13" xfId="0" applyFont="1" applyFill="1" applyBorder="1" applyAlignment="1">
      <alignment horizontal="left" vertical="center" wrapText="1"/>
    </xf>
    <xf numFmtId="0" fontId="6" fillId="4" borderId="13" xfId="0" applyFont="1" applyFill="1" applyBorder="1" applyAlignment="1">
      <alignment horizontal="left" vertical="center" wrapText="1"/>
    </xf>
    <xf numFmtId="179" fontId="6" fillId="4" borderId="13" xfId="0" applyNumberFormat="1" applyFont="1" applyFill="1" applyBorder="1" applyAlignment="1">
      <alignment horizontal="right" vertical="center" wrapText="1"/>
    </xf>
    <xf numFmtId="0" fontId="13" fillId="2" borderId="4" xfId="52" applyFont="1" applyFill="1" applyBorder="1" applyAlignment="1" applyProtection="1">
      <alignment horizontal="left" vertical="center"/>
    </xf>
    <xf numFmtId="0" fontId="11" fillId="2" borderId="4" xfId="52" applyFont="1" applyFill="1" applyBorder="1" applyAlignment="1" applyProtection="1">
      <alignment vertical="center"/>
    </xf>
    <xf numFmtId="179" fontId="13" fillId="2" borderId="4" xfId="52" applyNumberFormat="1" applyFont="1" applyFill="1" applyBorder="1" applyAlignment="1" applyProtection="1">
      <alignment horizontal="right" vertical="center"/>
    </xf>
    <xf numFmtId="0" fontId="11" fillId="2" borderId="4" xfId="52" applyFont="1" applyFill="1" applyBorder="1" applyAlignment="1" applyProtection="1">
      <alignment horizontal="center" vertical="center"/>
    </xf>
    <xf numFmtId="0" fontId="13" fillId="2" borderId="5" xfId="52" applyFont="1" applyFill="1" applyBorder="1" applyAlignment="1" applyProtection="1">
      <alignment horizontal="left" vertical="center"/>
    </xf>
    <xf numFmtId="179" fontId="13" fillId="2" borderId="5" xfId="52" applyNumberFormat="1" applyFont="1" applyFill="1" applyBorder="1" applyAlignment="1" applyProtection="1">
      <alignment horizontal="right" vertical="center"/>
    </xf>
    <xf numFmtId="0" fontId="11" fillId="0" borderId="5" xfId="52" applyFont="1" applyBorder="1" applyAlignment="1" applyProtection="1">
      <alignment vertical="center"/>
    </xf>
    <xf numFmtId="177" fontId="11" fillId="2" borderId="5" xfId="52" applyNumberFormat="1" applyFont="1" applyFill="1" applyBorder="1" applyAlignment="1" applyProtection="1">
      <alignment horizontal="left" vertical="center"/>
    </xf>
    <xf numFmtId="177" fontId="13" fillId="2" borderId="5" xfId="52" applyNumberFormat="1" applyFont="1" applyFill="1" applyBorder="1" applyAlignment="1" applyProtection="1">
      <alignment horizontal="right" vertical="center"/>
    </xf>
    <xf numFmtId="177" fontId="11" fillId="2" borderId="5" xfId="52" applyNumberFormat="1" applyFont="1" applyFill="1" applyBorder="1" applyAlignment="1" applyProtection="1">
      <alignment horizontal="center" vertical="center"/>
    </xf>
    <xf numFmtId="0" fontId="11" fillId="2" borderId="5" xfId="52" applyFont="1" applyFill="1" applyBorder="1" applyAlignment="1" applyProtection="1">
      <alignment horizontal="center" vertical="center"/>
    </xf>
    <xf numFmtId="180" fontId="13" fillId="2" borderId="5" xfId="52" applyNumberFormat="1" applyFont="1" applyFill="1" applyBorder="1" applyAlignment="1" applyProtection="1">
      <alignment horizontal="right" vertical="center"/>
    </xf>
    <xf numFmtId="0" fontId="13" fillId="2" borderId="6" xfId="52" applyFont="1" applyFill="1" applyBorder="1" applyAlignment="1" applyProtection="1">
      <alignment horizontal="left" vertical="center"/>
    </xf>
    <xf numFmtId="0" fontId="11" fillId="2" borderId="6" xfId="52" applyFont="1" applyFill="1" applyBorder="1" applyAlignment="1" applyProtection="1">
      <alignment vertical="center"/>
    </xf>
    <xf numFmtId="179" fontId="13" fillId="2" borderId="6" xfId="52" applyNumberFormat="1" applyFont="1" applyFill="1" applyBorder="1" applyAlignment="1" applyProtection="1">
      <alignment horizontal="right" vertical="center"/>
    </xf>
    <xf numFmtId="0" fontId="11" fillId="2" borderId="6" xfId="52" applyFont="1" applyFill="1" applyBorder="1" applyAlignment="1" applyProtection="1">
      <alignment horizontal="center" vertical="center"/>
    </xf>
    <xf numFmtId="0" fontId="40" fillId="2" borderId="0" xfId="52" applyFont="1" applyFill="1" applyAlignment="1" applyProtection="1">
      <alignment horizontal="right" vertical="center"/>
    </xf>
    <xf numFmtId="0" fontId="42" fillId="2" borderId="0" xfId="52" applyFont="1" applyFill="1" applyAlignment="1" applyProtection="1"/>
    <xf numFmtId="0" fontId="3" fillId="2" borderId="0" xfId="52" applyFont="1" applyFill="1" applyAlignment="1" applyProtection="1">
      <alignment wrapText="1"/>
    </xf>
    <xf numFmtId="0" fontId="4" fillId="3" borderId="0" xfId="52" applyFont="1" applyFill="1" applyAlignment="1" applyProtection="1">
      <alignment vertical="center" wrapText="1"/>
    </xf>
    <xf numFmtId="0" fontId="1" fillId="2" borderId="0" xfId="52" applyFont="1" applyFill="1" applyAlignment="1" applyProtection="1">
      <alignment wrapText="1"/>
    </xf>
    <xf numFmtId="0" fontId="10" fillId="2" borderId="7" xfId="52" applyFont="1" applyFill="1" applyBorder="1" applyAlignment="1" applyProtection="1">
      <alignment vertical="top" wrapText="1"/>
    </xf>
    <xf numFmtId="0" fontId="4" fillId="3" borderId="0" xfId="52" applyFont="1" applyFill="1" applyAlignment="1" applyProtection="1">
      <alignment horizontal="center" vertical="center" wrapText="1"/>
    </xf>
    <xf numFmtId="0" fontId="43" fillId="2" borderId="14" xfId="52" applyFont="1" applyFill="1" applyBorder="1" applyAlignment="1" applyProtection="1">
      <alignment horizontal="center" vertical="center" wrapText="1"/>
    </xf>
    <xf numFmtId="0" fontId="43" fillId="2" borderId="0" xfId="52" applyFont="1" applyFill="1" applyAlignment="1" applyProtection="1">
      <alignment horizontal="center" vertical="center" wrapText="1"/>
    </xf>
    <xf numFmtId="0" fontId="43" fillId="2" borderId="4" xfId="52" applyFont="1" applyFill="1" applyBorder="1" applyAlignment="1" applyProtection="1">
      <alignment horizontal="center" vertical="center" wrapText="1"/>
    </xf>
    <xf numFmtId="0" fontId="1" fillId="2" borderId="0" xfId="52" applyFont="1" applyFill="1" applyAlignment="1" applyProtection="1">
      <alignment vertical="top" wrapText="1"/>
    </xf>
    <xf numFmtId="0" fontId="43" fillId="2" borderId="0" xfId="52" applyFont="1" applyFill="1" applyAlignment="1" applyProtection="1">
      <alignment horizontal="center" vertical="center"/>
    </xf>
    <xf numFmtId="0" fontId="11" fillId="2" borderId="0" xfId="52" applyFont="1" applyFill="1" applyAlignment="1" applyProtection="1">
      <alignment horizontal="center" vertical="center" wrapText="1"/>
    </xf>
    <xf numFmtId="0" fontId="13" fillId="2" borderId="0" xfId="52" applyFont="1" applyFill="1" applyAlignment="1" applyProtection="1">
      <alignment horizontal="center" vertical="center" wrapText="1"/>
    </xf>
    <xf numFmtId="0" fontId="13" fillId="2" borderId="4" xfId="52" applyFont="1" applyFill="1" applyBorder="1" applyAlignment="1" applyProtection="1">
      <alignment horizontal="center" vertical="center" wrapText="1"/>
    </xf>
    <xf numFmtId="0" fontId="44" fillId="2" borderId="0" xfId="49" applyFont="1" applyFill="1" applyAlignment="1" applyProtection="1">
      <alignment vertical="center"/>
    </xf>
    <xf numFmtId="0" fontId="45" fillId="2" borderId="0" xfId="49" applyFont="1" applyFill="1" applyBorder="1" applyAlignment="1" applyProtection="1">
      <alignment vertical="center"/>
    </xf>
    <xf numFmtId="0" fontId="45" fillId="2" borderId="0" xfId="49" applyFont="1" applyFill="1" applyAlignment="1" applyProtection="1">
      <alignment vertical="center"/>
    </xf>
    <xf numFmtId="0" fontId="7" fillId="2" borderId="0" xfId="50" applyFont="1" applyFill="1" applyAlignment="1" applyProtection="1"/>
    <xf numFmtId="0" fontId="46" fillId="2" borderId="0" xfId="50" applyFont="1" applyFill="1" applyAlignment="1" applyProtection="1">
      <alignment vertical="center"/>
    </xf>
    <xf numFmtId="0" fontId="47" fillId="2" borderId="0" xfId="50" applyFont="1" applyFill="1" applyAlignment="1" applyProtection="1"/>
    <xf numFmtId="0" fontId="48" fillId="2" borderId="0" xfId="50" applyFont="1" applyFill="1" applyAlignment="1" applyProtection="1">
      <alignment vertical="center"/>
    </xf>
    <xf numFmtId="0" fontId="18" fillId="2" borderId="0" xfId="50" applyFont="1" applyFill="1" applyBorder="1" applyAlignment="1" applyProtection="1"/>
    <xf numFmtId="0" fontId="49" fillId="2" borderId="0" xfId="50" applyFont="1" applyFill="1" applyBorder="1" applyAlignment="1" applyProtection="1">
      <alignment vertical="center"/>
    </xf>
    <xf numFmtId="0" fontId="50" fillId="2" borderId="0" xfId="0" applyFont="1" applyFill="1" applyBorder="1" applyAlignment="1">
      <alignment horizontal="left"/>
    </xf>
    <xf numFmtId="49" fontId="50" fillId="2" borderId="0" xfId="0" applyNumberFormat="1" applyFont="1" applyFill="1" applyBorder="1" applyAlignment="1">
      <alignment horizontal="left"/>
    </xf>
    <xf numFmtId="0" fontId="51" fillId="2" borderId="0" xfId="0" applyFont="1" applyFill="1" applyBorder="1" applyAlignment="1">
      <alignment horizontal="left"/>
    </xf>
    <xf numFmtId="0" fontId="52" fillId="2" borderId="0" xfId="50" applyFont="1" applyFill="1" applyBorder="1" applyAlignment="1" applyProtection="1">
      <alignment horizontal="left"/>
    </xf>
    <xf numFmtId="0" fontId="0" fillId="2" borderId="0" xfId="0" applyFill="1" applyBorder="1" applyAlignment="1"/>
    <xf numFmtId="0" fontId="18" fillId="2" borderId="0" xfId="50" applyFont="1" applyFill="1" applyAlignment="1" applyProtection="1"/>
    <xf numFmtId="0" fontId="53" fillId="2" borderId="0" xfId="50" applyFont="1" applyFill="1" applyAlignment="1" applyProtection="1"/>
    <xf numFmtId="0" fontId="18" fillId="5" borderId="0" xfId="51" applyFont="1" applyFill="1" applyAlignment="1" applyProtection="1"/>
    <xf numFmtId="0" fontId="52" fillId="2" borderId="0" xfId="50" applyFont="1" applyFill="1" applyAlignment="1" applyProtection="1">
      <alignment horizontal="left"/>
    </xf>
    <xf numFmtId="0" fontId="36" fillId="2" borderId="0" xfId="50" applyFont="1" applyFill="1" applyAlignment="1" applyProtection="1"/>
    <xf numFmtId="0" fontId="54" fillId="2" borderId="0" xfId="50" applyFont="1" applyFill="1" applyAlignment="1" applyProtection="1"/>
    <xf numFmtId="0" fontId="55" fillId="2" borderId="0" xfId="50" applyFont="1" applyFill="1" applyAlignment="1" applyProtection="1"/>
    <xf numFmtId="0" fontId="56" fillId="2" borderId="0" xfId="50" applyFont="1" applyFill="1" applyAlignment="1" applyProtection="1"/>
    <xf numFmtId="0" fontId="57" fillId="2" borderId="0" xfId="50" applyFont="1" applyFill="1" applyAlignment="1" applyProtection="1"/>
    <xf numFmtId="0" fontId="58" fillId="2" borderId="0" xfId="50" applyFont="1" applyFill="1" applyAlignment="1" applyProtection="1"/>
    <xf numFmtId="0" fontId="59" fillId="2" borderId="0" xfId="6" applyNumberFormat="1" applyFill="1" applyBorder="1" applyAlignment="1" applyProtection="1"/>
    <xf numFmtId="0" fontId="19" fillId="2" borderId="0" xfId="50" applyFont="1" applyFill="1" applyAlignment="1" applyProtection="1"/>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7" xfId="51"/>
    <cellStyle name="Normal" xfId="52"/>
  </cellStyles>
  <dxfs count="17">
    <dxf>
      <fill>
        <patternFill patternType="solid">
          <fgColor rgb="FFC0E6F5"/>
          <bgColor rgb="FFC0E6F5"/>
        </patternFill>
      </fill>
    </dxf>
    <dxf>
      <fill>
        <patternFill patternType="solid">
          <fgColor rgb="FFC0E6F5"/>
          <bgColor rgb="FFC0E6F5"/>
        </patternFill>
      </fill>
    </dxf>
    <dxf>
      <font>
        <b val="1"/>
        <color rgb="FF000000"/>
      </font>
    </dxf>
    <dxf>
      <font>
        <b val="1"/>
        <color rgb="FF000000"/>
      </font>
    </dxf>
    <dxf>
      <font>
        <b val="1"/>
        <color rgb="FF000000"/>
      </font>
      <border>
        <left/>
        <right/>
        <top style="double">
          <color rgb="FF156082"/>
        </top>
        <bottom/>
      </border>
    </dxf>
    <dxf>
      <font>
        <b val="1"/>
        <color rgb="FFFFFFFF"/>
      </font>
      <fill>
        <patternFill patternType="solid">
          <fgColor rgb="FF156082"/>
          <bgColor rgb="FF156082"/>
        </patternFill>
      </fill>
    </dxf>
    <dxf>
      <font>
        <color rgb="FF000000"/>
      </font>
      <border>
        <left style="thin">
          <color rgb="FF156082"/>
        </left>
        <right style="thin">
          <color rgb="FF156082"/>
        </right>
        <top style="thin">
          <color rgb="FF156082"/>
        </top>
        <bottom style="thin">
          <color rgb="FF156082"/>
        </bottom>
        <horizontal style="thin">
          <color rgb="FF44B3E1"/>
        </horizontal>
      </border>
    </dxf>
    <dxf>
      <fill>
        <patternFill patternType="solid">
          <fgColor rgb="FFC0E6F5"/>
          <bgColor rgb="FFC0E6F5"/>
        </patternFill>
      </fill>
      <border>
        <left/>
        <right/>
        <top/>
        <bottom style="thin">
          <color rgb="FF44B3E1"/>
        </bottom>
      </border>
    </dxf>
    <dxf>
      <font>
        <b val="1"/>
      </font>
      <fill>
        <patternFill patternType="solid">
          <fgColor rgb="FFC0E6F5"/>
          <bgColor rgb="FFC0E6F5"/>
        </patternFill>
      </fill>
      <border>
        <left/>
        <right/>
        <top/>
        <bottom style="thin">
          <color rgb="FF44B3E1"/>
        </bottom>
      </border>
    </dxf>
    <dxf>
      <font>
        <color rgb="FF000000"/>
      </font>
    </dxf>
    <dxf>
      <font>
        <color rgb="FF000000"/>
      </font>
      <border>
        <left/>
        <right/>
        <top/>
        <bottom style="thin">
          <color rgb="FF44B3E1"/>
        </bottom>
      </border>
    </dxf>
    <dxf>
      <font>
        <b val="1"/>
        <color rgb="FF000000"/>
      </font>
    </dxf>
    <dxf>
      <font>
        <b val="1"/>
        <color rgb="FF000000"/>
      </font>
      <border>
        <left/>
        <right/>
        <top style="thin">
          <color rgb="FF156082"/>
        </top>
        <bottom style="thin">
          <color rgb="FF156082"/>
        </bottom>
      </border>
    </dxf>
    <dxf>
      <fill>
        <patternFill patternType="solid">
          <fgColor rgb="FFC0E6F5"/>
          <bgColor rgb="FFC0E6F5"/>
        </patternFill>
      </fill>
    </dxf>
    <dxf>
      <fill>
        <patternFill patternType="solid">
          <fgColor rgb="FFC0E6F5"/>
          <bgColor rgb="FFC0E6F5"/>
        </patternFill>
      </fill>
    </dxf>
    <dxf>
      <font>
        <b val="1"/>
        <color rgb="FF000000"/>
      </font>
      <fill>
        <patternFill patternType="solid">
          <fgColor rgb="FFC0E6F5"/>
          <bgColor rgb="FFC0E6F5"/>
        </patternFill>
      </fill>
      <border>
        <left/>
        <right/>
        <top style="thin">
          <color rgb="FF44B3E1"/>
        </top>
        <bottom style="thin">
          <color rgb="FF44B3E1"/>
        </bottom>
      </border>
    </dxf>
    <dxf>
      <font>
        <b val="1"/>
        <color rgb="FF000000"/>
      </font>
      <fill>
        <patternFill patternType="solid">
          <fgColor rgb="FFC0E6F5"/>
          <bgColor rgb="FFC0E6F5"/>
        </patternFill>
      </fill>
      <border>
        <left/>
        <right/>
        <top/>
        <bottom style="thin">
          <color rgb="FF44B3E1"/>
        </bottom>
      </border>
    </dxf>
  </dxfs>
  <tableStyles count="2" defaultTableStyle="TableStylePreset3_Accent1 1" defaultPivotStyle="PivotStylePreset2_Accent1 1">
    <tableStyle name="TableStylePreset3_Accent1 1" pivot="0" count="7" xr9:uid="{D9687B8F-4C45-3C50-6154-C46AC23A7692}">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D748C85D-2155-B00E-6154-C46A9C2E38F9}">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customXml" Target="../customXml/item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66675</xdr:colOff>
      <xdr:row>1</xdr:row>
      <xdr:rowOff>88265</xdr:rowOff>
    </xdr:from>
    <xdr:to>
      <xdr:col>3</xdr:col>
      <xdr:colOff>213360</xdr:colOff>
      <xdr:row>4</xdr:row>
      <xdr:rowOff>27305</xdr:rowOff>
    </xdr:to>
    <xdr:pic>
      <xdr:nvPicPr>
        <xdr:cNvPr id="2" name="图片 2" descr="LCA-LOGO-最终版-三种配色白色"/>
        <xdr:cNvPicPr/>
      </xdr:nvPicPr>
      <xdr:blipFill>
        <a:blip r:embed="rId1"/>
        <a:srcRect l="47118"/>
        <a:stretch>
          <a:fillRect/>
        </a:stretch>
      </xdr:blipFill>
      <xdr:spPr>
        <a:xfrm>
          <a:off x="412115" y="316865"/>
          <a:ext cx="1179830" cy="1094740"/>
        </a:xfrm>
        <a:prstGeom prst="rect">
          <a:avLst/>
        </a:prstGeom>
        <a:noFill/>
        <a:ln>
          <a:noFill/>
        </a:ln>
        <a:effectLst/>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icnci4tv15b9.feishu.cn/share/base/webpage/shrcnf0HDJc9eH2tR5imGgdWuYb"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7"/>
  <sheetViews>
    <sheetView tabSelected="1" zoomScale="94" zoomScaleNormal="94" workbookViewId="0">
      <selection activeCell="H3" sqref="H3"/>
    </sheetView>
  </sheetViews>
  <sheetFormatPr defaultColWidth="10" defaultRowHeight="18" customHeight="1"/>
  <cols>
    <col min="1" max="1" width="4" style="242" customWidth="1"/>
    <col min="2" max="2" width="6.82352941176471" style="242" customWidth="1"/>
    <col min="3" max="3" width="5.13970588235294" style="242" customWidth="1"/>
    <col min="4" max="4" width="4.51470588235294" style="242" customWidth="1"/>
    <col min="5" max="5" width="13.8308823529412" style="242"/>
    <col min="6" max="10" width="10.1029411764706" style="242"/>
    <col min="11" max="11" width="17.6617647058824" style="242" customWidth="1"/>
    <col min="12" max="16383" width="10.1029411764706" style="242"/>
  </cols>
  <sheetData>
    <row r="1" s="240" customFormat="1" customHeight="1"/>
    <row r="2" s="240" customFormat="1" customHeight="1" spans="1:16 16384:16384">
      <c r="A2" s="243"/>
      <c r="B2" s="243"/>
      <c r="C2" s="244"/>
      <c r="D2" s="244"/>
      <c r="E2" s="244"/>
      <c r="F2" s="244"/>
      <c r="G2" s="244"/>
      <c r="H2" s="244"/>
      <c r="I2" s="244"/>
      <c r="J2" s="243"/>
      <c r="K2" s="243"/>
      <c r="L2" s="243"/>
      <c r="M2" s="243"/>
      <c r="N2" s="243"/>
      <c r="O2" s="243"/>
      <c r="P2" s="243"/>
    </row>
    <row r="3" s="240" customFormat="1" ht="55" customHeight="1" spans="1:16 16384:16384">
      <c r="A3" s="243"/>
      <c r="B3" s="243"/>
      <c r="D3" s="245"/>
      <c r="E3" s="246" t="s">
        <v>0</v>
      </c>
      <c r="F3" s="245"/>
      <c r="G3" s="245"/>
      <c r="H3" s="245"/>
      <c r="I3" s="245"/>
      <c r="J3" s="243"/>
      <c r="K3" s="243"/>
      <c r="L3" s="243"/>
      <c r="M3" s="243"/>
      <c r="N3" s="243"/>
      <c r="O3" s="243"/>
      <c r="P3" s="243"/>
    </row>
    <row r="4" s="240" customFormat="1" customHeight="1" spans="1:16 16384:16384">
      <c r="A4" s="243"/>
      <c r="B4" s="243"/>
      <c r="C4" s="243"/>
      <c r="D4" s="243"/>
      <c r="E4" s="243"/>
      <c r="F4" s="243"/>
      <c r="G4" s="243"/>
      <c r="H4" s="243"/>
      <c r="I4" s="243"/>
      <c r="J4" s="243"/>
      <c r="K4" s="243"/>
      <c r="L4" s="243"/>
      <c r="M4" s="243"/>
      <c r="N4" s="243"/>
      <c r="O4" s="243"/>
      <c r="P4" s="243"/>
    </row>
    <row r="5" s="241" customFormat="1" customHeight="1" spans="1:16 16384:16384">
      <c r="A5" s="247"/>
      <c r="B5" s="248"/>
      <c r="C5" s="249"/>
      <c r="D5" s="250"/>
      <c r="E5" s="250"/>
      <c r="F5" s="251"/>
      <c r="G5" s="251"/>
      <c r="H5" s="251"/>
      <c r="I5" s="251"/>
      <c r="J5" s="251"/>
      <c r="K5" s="251"/>
      <c r="L5" s="251"/>
      <c r="M5" s="252"/>
      <c r="N5" s="252"/>
      <c r="O5" s="247"/>
      <c r="P5" s="247"/>
      <c r="XFD5" s="253"/>
    </row>
    <row r="6" customHeight="1" spans="1:16 16384:16384">
      <c r="A6" s="254"/>
      <c r="B6" s="255" t="s">
        <v>1</v>
      </c>
      <c r="C6" s="256"/>
      <c r="D6" s="256"/>
      <c r="E6" s="256"/>
      <c r="F6" s="256"/>
      <c r="G6" s="256"/>
      <c r="H6" s="256"/>
      <c r="I6" s="256"/>
      <c r="J6" s="256"/>
      <c r="K6" s="256"/>
      <c r="L6" s="256"/>
      <c r="M6" s="257"/>
      <c r="N6" s="257"/>
      <c r="O6" s="254"/>
      <c r="P6" s="254"/>
    </row>
    <row r="7" customHeight="1" spans="1:16 16384:16384">
      <c r="A7" s="254"/>
      <c r="B7" s="258" t="s">
        <v>2</v>
      </c>
      <c r="C7" s="259"/>
      <c r="D7" s="254"/>
      <c r="E7" s="254"/>
      <c r="F7" s="254"/>
      <c r="G7" s="254"/>
      <c r="H7" s="254"/>
      <c r="I7" s="254"/>
      <c r="J7" s="254"/>
      <c r="K7" s="254"/>
      <c r="L7" s="254"/>
      <c r="M7" s="254"/>
      <c r="N7" s="254"/>
      <c r="O7" s="254"/>
      <c r="P7" s="254"/>
    </row>
    <row r="8" customHeight="1" spans="1:16 16384:16384">
      <c r="A8" s="254"/>
      <c r="B8" s="258" t="s">
        <v>3</v>
      </c>
      <c r="C8" s="259"/>
      <c r="D8" s="254"/>
      <c r="E8" s="254"/>
      <c r="F8" s="254"/>
      <c r="G8" s="254"/>
      <c r="H8" s="254"/>
      <c r="I8" s="254"/>
      <c r="J8" s="254"/>
      <c r="K8" s="254"/>
      <c r="L8" s="254"/>
      <c r="M8" s="254"/>
      <c r="N8" s="254"/>
      <c r="O8" s="254"/>
      <c r="P8" s="254"/>
    </row>
    <row r="9" customHeight="1" spans="1:16 16384:16384">
      <c r="A9" s="254"/>
      <c r="B9" s="258" t="s">
        <v>4</v>
      </c>
      <c r="C9" s="259"/>
      <c r="D9" s="254"/>
      <c r="E9" s="254"/>
      <c r="F9" s="254"/>
      <c r="G9" s="254"/>
      <c r="H9" s="254"/>
      <c r="I9" s="254"/>
      <c r="J9" s="254"/>
      <c r="K9" s="254"/>
      <c r="L9" s="254"/>
      <c r="M9" s="254"/>
      <c r="N9" s="254"/>
      <c r="O9" s="254"/>
      <c r="P9" s="254"/>
    </row>
    <row r="10" customHeight="1" spans="1:16 16384:16384">
      <c r="A10" s="254"/>
      <c r="B10" s="258" t="s">
        <v>5</v>
      </c>
      <c r="C10" s="259"/>
      <c r="D10" s="254"/>
      <c r="E10" s="254"/>
      <c r="F10" s="254"/>
      <c r="G10" s="254"/>
      <c r="H10" s="254"/>
      <c r="I10" s="254"/>
      <c r="J10" s="254"/>
      <c r="K10" s="254"/>
      <c r="L10" s="254"/>
      <c r="M10" s="254"/>
      <c r="N10" s="254"/>
      <c r="O10" s="254"/>
      <c r="P10" s="254"/>
    </row>
    <row r="11" customHeight="1" spans="1:16 16384:16384">
      <c r="A11" s="260"/>
      <c r="B11" s="258" t="s">
        <v>6</v>
      </c>
      <c r="C11" s="261"/>
      <c r="D11" s="260"/>
      <c r="E11" s="260"/>
      <c r="F11" s="260"/>
      <c r="G11" s="260"/>
      <c r="H11" s="260"/>
      <c r="I11" s="260"/>
      <c r="J11" s="260"/>
      <c r="K11" s="260"/>
      <c r="L11" s="260"/>
      <c r="M11" s="260"/>
      <c r="N11" s="260"/>
      <c r="O11" s="260"/>
      <c r="P11" s="260"/>
    </row>
    <row r="12" customHeight="1" spans="1:16 16384:16384">
      <c r="A12" s="260"/>
      <c r="B12" s="258" t="s">
        <v>7</v>
      </c>
      <c r="C12" s="261"/>
      <c r="D12" s="260"/>
      <c r="E12" s="260"/>
      <c r="F12" s="260"/>
      <c r="G12" s="260"/>
      <c r="H12" s="260"/>
      <c r="I12" s="260"/>
      <c r="J12" s="260"/>
      <c r="K12" s="260"/>
      <c r="L12" s="260"/>
      <c r="M12" s="260"/>
      <c r="N12" s="260"/>
      <c r="O12" s="260"/>
      <c r="P12" s="260"/>
    </row>
    <row r="13" customHeight="1" spans="1:16 16384:16384">
      <c r="A13" s="260"/>
      <c r="B13" s="258" t="s">
        <v>8</v>
      </c>
      <c r="C13" s="261"/>
      <c r="D13" s="260"/>
      <c r="E13" s="260"/>
      <c r="F13" s="260"/>
      <c r="G13" s="260"/>
      <c r="H13" s="260"/>
      <c r="I13" s="260"/>
      <c r="J13" s="260"/>
      <c r="K13" s="260"/>
      <c r="L13" s="260"/>
      <c r="M13" s="260"/>
      <c r="N13" s="260"/>
      <c r="O13" s="260"/>
      <c r="P13" s="260"/>
    </row>
    <row r="14" customHeight="1" spans="1:16 16384:16384">
      <c r="A14" s="260"/>
      <c r="B14" s="258" t="s">
        <v>9</v>
      </c>
      <c r="C14" s="261"/>
      <c r="D14" s="260"/>
      <c r="E14" s="260"/>
      <c r="F14" s="260"/>
      <c r="G14" s="260"/>
      <c r="H14" s="260"/>
      <c r="I14" s="260"/>
      <c r="J14" s="260"/>
      <c r="K14" s="260"/>
      <c r="L14" s="260"/>
      <c r="M14" s="260"/>
      <c r="N14" s="260"/>
      <c r="O14" s="260"/>
      <c r="P14" s="260"/>
    </row>
    <row r="15" customHeight="1" spans="1:16 16384:16384">
      <c r="A15" s="260"/>
      <c r="B15" s="258" t="s">
        <v>10</v>
      </c>
      <c r="C15" s="261"/>
      <c r="D15" s="260"/>
      <c r="E15" s="260"/>
      <c r="F15" s="260"/>
      <c r="G15" s="260"/>
      <c r="H15" s="260"/>
      <c r="I15" s="260"/>
      <c r="J15" s="260"/>
      <c r="K15" s="260"/>
      <c r="L15" s="260"/>
      <c r="M15" s="260"/>
      <c r="N15" s="260"/>
      <c r="O15" s="260"/>
      <c r="P15" s="260"/>
    </row>
    <row r="16" customHeight="1" spans="1:16 16384:16384">
      <c r="A16" s="260"/>
      <c r="B16" s="258" t="s">
        <v>11</v>
      </c>
      <c r="C16" s="261"/>
      <c r="D16" s="260"/>
      <c r="E16" s="260"/>
      <c r="F16" s="260"/>
      <c r="G16" s="260"/>
      <c r="H16" s="260"/>
      <c r="I16" s="260"/>
      <c r="J16" s="260"/>
      <c r="K16" s="260"/>
      <c r="L16" s="260"/>
      <c r="M16" s="260"/>
      <c r="N16" s="260"/>
      <c r="O16" s="260"/>
      <c r="P16" s="260"/>
    </row>
    <row r="17" customHeight="1" spans="1:16">
      <c r="A17" s="260"/>
      <c r="B17" s="258" t="s">
        <v>12</v>
      </c>
      <c r="C17" s="261"/>
      <c r="D17" s="260"/>
      <c r="E17" s="260"/>
      <c r="F17" s="260"/>
      <c r="G17" s="260"/>
      <c r="H17" s="260"/>
      <c r="I17" s="260"/>
      <c r="J17" s="260"/>
      <c r="K17" s="260"/>
      <c r="L17" s="260"/>
      <c r="M17" s="260"/>
      <c r="N17" s="260"/>
      <c r="O17" s="260"/>
      <c r="P17" s="260"/>
    </row>
    <row r="18" customHeight="1" spans="1:16">
      <c r="A18" s="260"/>
      <c r="B18" s="258" t="s">
        <v>13</v>
      </c>
      <c r="C18" s="261"/>
      <c r="D18" s="260"/>
      <c r="E18" s="260"/>
      <c r="F18" s="260"/>
      <c r="G18" s="260"/>
      <c r="H18" s="260"/>
      <c r="I18" s="260"/>
      <c r="J18" s="260"/>
      <c r="K18" s="260"/>
      <c r="L18" s="260"/>
      <c r="M18" s="260"/>
      <c r="N18" s="260"/>
      <c r="O18" s="260"/>
      <c r="P18" s="260"/>
    </row>
    <row r="19" customHeight="1" spans="1:16">
      <c r="A19" s="260"/>
      <c r="B19" s="258"/>
      <c r="C19" s="261"/>
      <c r="D19" s="260"/>
      <c r="E19" s="260"/>
      <c r="F19" s="260"/>
      <c r="G19" s="260"/>
      <c r="H19" s="260"/>
      <c r="I19" s="260"/>
      <c r="J19" s="260"/>
      <c r="K19" s="260"/>
      <c r="L19" s="260"/>
      <c r="M19" s="260"/>
      <c r="N19" s="260"/>
      <c r="O19" s="260"/>
      <c r="P19" s="260"/>
    </row>
    <row r="20" ht="36" customHeight="1" spans="1:16">
      <c r="A20" s="260"/>
      <c r="B20" s="262" t="s">
        <v>14</v>
      </c>
      <c r="C20" s="262"/>
      <c r="D20" s="262"/>
      <c r="E20" s="262"/>
      <c r="F20" s="262"/>
      <c r="G20" s="262"/>
      <c r="H20" s="262"/>
      <c r="I20" s="262"/>
      <c r="J20" s="262"/>
      <c r="K20" s="260"/>
      <c r="L20" s="260"/>
      <c r="M20" s="260"/>
      <c r="N20" s="260"/>
      <c r="O20" s="260"/>
      <c r="P20" s="260"/>
    </row>
    <row r="21" ht="34" customHeight="1" spans="1:16">
      <c r="A21" s="254"/>
      <c r="B21" s="262" t="s">
        <v>15</v>
      </c>
      <c r="C21" s="263"/>
      <c r="D21" s="263"/>
      <c r="E21" s="263"/>
      <c r="F21" s="263"/>
      <c r="G21" s="263"/>
      <c r="H21" s="243"/>
      <c r="I21" s="243"/>
      <c r="J21" s="243"/>
      <c r="K21" s="254"/>
      <c r="L21" s="254"/>
      <c r="M21" s="254"/>
      <c r="N21" s="254"/>
      <c r="O21" s="254"/>
      <c r="P21" s="254"/>
    </row>
    <row r="22" customHeight="1" spans="1:16">
      <c r="A22" s="254"/>
      <c r="B22" s="264" t="s">
        <v>16</v>
      </c>
      <c r="C22" s="254"/>
      <c r="D22" s="254"/>
      <c r="E22" s="254"/>
      <c r="F22" s="254"/>
      <c r="G22" s="254"/>
      <c r="H22" s="254"/>
      <c r="I22" s="254"/>
      <c r="J22" s="254"/>
      <c r="K22" s="254"/>
      <c r="L22" s="254"/>
      <c r="M22" s="254"/>
      <c r="N22" s="254"/>
      <c r="O22" s="254"/>
      <c r="P22" s="254"/>
    </row>
    <row r="23" customHeight="1" spans="1:16">
      <c r="A23" s="254"/>
      <c r="B23" s="265"/>
      <c r="C23" s="254"/>
      <c r="D23" s="254"/>
      <c r="E23" s="254"/>
      <c r="F23" s="254"/>
      <c r="G23" s="254"/>
      <c r="H23" s="254"/>
      <c r="I23" s="254"/>
      <c r="J23" s="254"/>
      <c r="K23" s="254"/>
      <c r="L23" s="254"/>
      <c r="M23" s="254"/>
      <c r="N23" s="254"/>
      <c r="O23" s="254"/>
      <c r="P23" s="254"/>
    </row>
    <row r="24" customHeight="1" spans="1:16">
      <c r="A24" s="254"/>
      <c r="B24" s="265"/>
      <c r="C24" s="254"/>
      <c r="D24" s="254"/>
      <c r="E24" s="254"/>
      <c r="F24" s="254"/>
      <c r="G24" s="254"/>
      <c r="H24" s="254"/>
      <c r="I24" s="254"/>
      <c r="J24" s="254"/>
      <c r="K24" s="254"/>
      <c r="L24" s="254"/>
      <c r="M24" s="254"/>
      <c r="N24" s="254"/>
      <c r="O24" s="254"/>
      <c r="P24" s="254"/>
    </row>
    <row r="25" customHeight="1" spans="1:16">
      <c r="A25" s="254"/>
      <c r="N25" s="254"/>
      <c r="O25" s="254"/>
      <c r="P25" s="254"/>
    </row>
    <row r="26" customHeight="1" spans="1:16">
      <c r="A26" s="254"/>
      <c r="N26" s="254"/>
      <c r="O26" s="254"/>
      <c r="P26" s="254"/>
    </row>
    <row r="27" customHeight="1" spans="1:16">
      <c r="A27" s="254"/>
      <c r="N27" s="254"/>
      <c r="O27" s="254"/>
      <c r="P27" s="254"/>
    </row>
    <row r="28" customHeight="1" spans="1:16">
      <c r="A28" s="254"/>
      <c r="N28" s="254"/>
      <c r="O28" s="254"/>
      <c r="P28" s="254"/>
    </row>
    <row r="29" customHeight="1" spans="1:16">
      <c r="A29" s="254"/>
      <c r="N29" s="254"/>
      <c r="O29" s="254"/>
      <c r="P29" s="254"/>
    </row>
    <row r="30" customHeight="1" spans="1:16">
      <c r="A30" s="254"/>
      <c r="N30" s="254"/>
      <c r="O30" s="254"/>
      <c r="P30" s="254"/>
    </row>
    <row r="31" customHeight="1" spans="1:16">
      <c r="A31" s="254"/>
      <c r="N31" s="254"/>
      <c r="O31" s="254"/>
      <c r="P31" s="254"/>
    </row>
    <row r="32" customHeight="1" spans="1:16">
      <c r="A32" s="254"/>
      <c r="N32" s="254"/>
      <c r="O32" s="254"/>
      <c r="P32" s="254"/>
    </row>
    <row r="33" customHeight="1" spans="1:16">
      <c r="A33" s="254"/>
      <c r="N33" s="254"/>
      <c r="O33" s="254"/>
      <c r="P33" s="254"/>
    </row>
    <row r="34" customHeight="1" spans="1:16">
      <c r="A34" s="254"/>
      <c r="N34" s="254"/>
      <c r="O34" s="254"/>
      <c r="P34" s="254"/>
    </row>
    <row r="35" customHeight="1" spans="1:16">
      <c r="A35" s="254"/>
      <c r="N35" s="254"/>
      <c r="O35" s="254"/>
      <c r="P35" s="254"/>
    </row>
    <row r="36" customHeight="1" spans="1:16">
      <c r="A36" s="254"/>
      <c r="N36" s="254"/>
      <c r="O36" s="254"/>
      <c r="P36" s="254"/>
    </row>
    <row r="37" customHeight="1" spans="1:16">
      <c r="A37" s="254"/>
      <c r="N37" s="254"/>
      <c r="O37" s="254"/>
      <c r="P37" s="254"/>
    </row>
  </sheetData>
  <sheetProtection algorithmName="SHA-512" hashValue="PGol/X10TEQCSM6/cvU0ZXKTh+W4Zi6HPO2w+usBUoR/eZCrXzCwO98IphB8huf8+VgzOakrf513DMIiqe02lw==" saltValue="d+2ArV4rda2CNpwMq1Qkrw==" spinCount="100000" sheet="1" objects="1"/>
  <hyperlinks>
    <hyperlink ref="B7" location="作者!A1" display="作者"/>
    <hyperlink ref="B8" location="基本信息!A1" display="基本信息"/>
    <hyperlink ref="B9" location="范围一!A1" display="范围一"/>
    <hyperlink ref="B10" location="范围二!A1" display="范围二"/>
    <hyperlink ref="B11" location="范围三!A1" display="范围三"/>
    <hyperlink ref="B12" location="GWP值!A1" display="GWP值"/>
    <hyperlink ref="B13" location="'Q&amp;A'!A1" display="Q&amp;A"/>
    <hyperlink ref="B18" location="'附录-缩写与释义'!A1" display="附录-缩写与释义"/>
    <hyperlink ref="B17" location="'附录-系统边界和计算方法'!A1" display="附录-系统边界和计算方法"/>
    <hyperlink ref="B14" location="参考资料!A1" display="参考资料"/>
    <hyperlink ref="B15" location="'附录-排放因子介绍'!A1" display="附录-排放因子介绍"/>
    <hyperlink ref="B16" location="'附录-排放类别对照'!A1" display="附录-排放类别对照"/>
    <hyperlink ref="B22" r:id="rId2" display="https://icnci4tv15b9.feishu.cn/share/base/webpage/shrcnf0HDJc9eH2tR5imGgdWuYb"/>
  </hyperlinks>
  <pageMargins left="0.7" right="0.7" top="0.75" bottom="0.75" header="0.3" footer="0.3"/>
  <headerFooter>
    <oddFooter>&amp;L
&amp;1#&amp;"Aptos"&amp;10&amp;K000000 NSF Confidential</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C39"/>
  <sheetViews>
    <sheetView zoomScale="90" zoomScaleNormal="90" workbookViewId="0">
      <selection activeCell="A1" sqref="A1"/>
    </sheetView>
  </sheetViews>
  <sheetFormatPr defaultColWidth="9" defaultRowHeight="18" customHeight="1" outlineLevelCol="2"/>
  <cols>
    <col min="1" max="1" width="3.44117647058824" style="3" customWidth="1"/>
    <col min="2" max="2" width="14.7720588235294" style="3" customWidth="1"/>
    <col min="3" max="3" width="71" style="3" customWidth="1"/>
    <col min="4" max="16384" width="9" style="3"/>
  </cols>
  <sheetData>
    <row r="2" ht="36" customHeight="1" spans="2:3">
      <c r="B2" s="231" t="s">
        <v>17</v>
      </c>
      <c r="C2" s="231" t="s">
        <v>18</v>
      </c>
    </row>
    <row r="3" customHeight="1" spans="2:3">
      <c r="B3" s="232" t="s">
        <v>19</v>
      </c>
      <c r="C3" s="232"/>
    </row>
    <row r="4" customHeight="1" spans="2:3">
      <c r="B4" s="233" t="s">
        <v>20</v>
      </c>
      <c r="C4" s="233"/>
    </row>
    <row r="5" customHeight="1" spans="2:3">
      <c r="B5" s="234" t="s">
        <v>21</v>
      </c>
      <c r="C5" s="234"/>
    </row>
    <row r="6" customHeight="1" spans="2:3">
      <c r="B6" s="235"/>
      <c r="C6" s="235"/>
    </row>
    <row r="7" customHeight="1" spans="2:3">
      <c r="B7" s="1"/>
      <c r="C7" s="1"/>
    </row>
    <row r="8" ht="36" customHeight="1" spans="2:3">
      <c r="B8" s="231" t="s">
        <v>22</v>
      </c>
      <c r="C8" s="231" t="s">
        <v>23</v>
      </c>
    </row>
    <row r="9" spans="2:3">
      <c r="B9" s="233" t="s">
        <v>21</v>
      </c>
      <c r="C9" s="236" t="s">
        <v>24</v>
      </c>
    </row>
    <row r="10" spans="2:3">
      <c r="B10" s="233" t="s">
        <v>20</v>
      </c>
      <c r="C10" s="237" t="s">
        <v>25</v>
      </c>
    </row>
    <row r="11" spans="2:3">
      <c r="B11" s="238" t="s">
        <v>26</v>
      </c>
      <c r="C11" s="238" t="s">
        <v>27</v>
      </c>
    </row>
    <row r="12" spans="2:3">
      <c r="B12" s="238" t="s">
        <v>28</v>
      </c>
      <c r="C12" s="238" t="s">
        <v>29</v>
      </c>
    </row>
    <row r="13" spans="2:3">
      <c r="B13" s="238" t="s">
        <v>30</v>
      </c>
      <c r="C13" s="238" t="s">
        <v>31</v>
      </c>
    </row>
    <row r="14" spans="2:3">
      <c r="B14" s="239" t="s">
        <v>19</v>
      </c>
      <c r="C14" s="239" t="s">
        <v>32</v>
      </c>
    </row>
    <row r="17" ht="36" customHeight="1" spans="2:3">
      <c r="B17" s="231" t="s">
        <v>33</v>
      </c>
      <c r="C17" s="231" t="s">
        <v>23</v>
      </c>
    </row>
    <row r="18" customHeight="1" spans="2:3">
      <c r="B18" s="238" t="s">
        <v>34</v>
      </c>
      <c r="C18" s="238" t="s">
        <v>35</v>
      </c>
    </row>
    <row r="19" customHeight="1" spans="2:3">
      <c r="B19" s="238" t="s">
        <v>36</v>
      </c>
      <c r="C19" s="238" t="s">
        <v>37</v>
      </c>
    </row>
    <row r="20" customHeight="1" spans="2:3">
      <c r="B20" s="238" t="s">
        <v>38</v>
      </c>
      <c r="C20" s="238" t="s">
        <v>39</v>
      </c>
    </row>
    <row r="21" customHeight="1" spans="2:3">
      <c r="B21" s="238" t="s">
        <v>40</v>
      </c>
      <c r="C21" s="238" t="s">
        <v>41</v>
      </c>
    </row>
    <row r="22" customHeight="1" spans="2:3">
      <c r="B22" s="238" t="s">
        <v>42</v>
      </c>
      <c r="C22" s="238" t="s">
        <v>43</v>
      </c>
    </row>
    <row r="23" customHeight="1" spans="2:3">
      <c r="B23" s="238" t="s">
        <v>44</v>
      </c>
      <c r="C23" s="238" t="s">
        <v>45</v>
      </c>
    </row>
    <row r="24" customHeight="1" spans="2:3">
      <c r="B24" s="238" t="s">
        <v>46</v>
      </c>
      <c r="C24" s="238" t="s">
        <v>47</v>
      </c>
    </row>
    <row r="25" customHeight="1" spans="2:3">
      <c r="B25" s="238" t="s">
        <v>48</v>
      </c>
      <c r="C25" s="238" t="s">
        <v>49</v>
      </c>
    </row>
    <row r="26" customHeight="1" spans="2:3">
      <c r="B26" s="238" t="s">
        <v>50</v>
      </c>
      <c r="C26" s="238" t="s">
        <v>51</v>
      </c>
    </row>
    <row r="27" customHeight="1" spans="2:3">
      <c r="B27" s="238" t="s">
        <v>52</v>
      </c>
      <c r="C27" s="238" t="s">
        <v>53</v>
      </c>
    </row>
    <row r="28" customHeight="1" spans="2:3">
      <c r="B28" s="238" t="s">
        <v>54</v>
      </c>
      <c r="C28" s="238" t="s">
        <v>55</v>
      </c>
    </row>
    <row r="29" customHeight="1" spans="2:3">
      <c r="B29" s="238" t="s">
        <v>56</v>
      </c>
      <c r="C29" s="238" t="s">
        <v>57</v>
      </c>
    </row>
    <row r="30" customHeight="1" spans="2:3">
      <c r="B30" s="238" t="s">
        <v>58</v>
      </c>
      <c r="C30" s="238" t="s">
        <v>59</v>
      </c>
    </row>
    <row r="31" customHeight="1" spans="2:3">
      <c r="B31" s="238" t="s">
        <v>60</v>
      </c>
      <c r="C31" s="238" t="s">
        <v>61</v>
      </c>
    </row>
    <row r="32" customHeight="1" spans="2:3">
      <c r="B32" s="238" t="s">
        <v>62</v>
      </c>
      <c r="C32" s="238" t="s">
        <v>63</v>
      </c>
    </row>
    <row r="33" customHeight="1" spans="2:3">
      <c r="B33" s="238" t="s">
        <v>64</v>
      </c>
      <c r="C33" s="238" t="s">
        <v>65</v>
      </c>
    </row>
    <row r="34" customHeight="1" spans="2:3">
      <c r="B34" s="238" t="s">
        <v>66</v>
      </c>
      <c r="C34" s="238" t="s">
        <v>67</v>
      </c>
    </row>
    <row r="35" customHeight="1" spans="2:3">
      <c r="B35" s="238" t="s">
        <v>68</v>
      </c>
      <c r="C35" s="238" t="s">
        <v>69</v>
      </c>
    </row>
    <row r="36" customHeight="1" spans="2:3">
      <c r="B36" s="238" t="s">
        <v>70</v>
      </c>
      <c r="C36" s="238" t="s">
        <v>71</v>
      </c>
    </row>
    <row r="37" customHeight="1" spans="2:3">
      <c r="B37" s="238" t="s">
        <v>72</v>
      </c>
      <c r="C37" s="238" t="s">
        <v>73</v>
      </c>
    </row>
    <row r="38" customHeight="1" spans="2:3">
      <c r="B38" s="239" t="s">
        <v>74</v>
      </c>
      <c r="C38" s="239" t="s">
        <v>39</v>
      </c>
    </row>
    <row r="39" customHeight="1" spans="2:3">
      <c r="B39" s="93"/>
      <c r="C39" s="238"/>
    </row>
  </sheetData>
  <sheetProtection algorithmName="SHA-512" hashValue="lTzBu2b5T5PSqLZd02GJ+yGTH4tSW5LY9lL6/4sItWt0WFZtQqK/RHt2mIH/spxIi1yJkXo4pFsIlKVkiCftDQ==" saltValue="++AhEcqMPaazTOoUsw7P/w==" spinCount="100000" sheet="1" objects="1"/>
  <mergeCells count="6">
    <mergeCell ref="B2:C2"/>
    <mergeCell ref="B3:C3"/>
    <mergeCell ref="B4:C4"/>
    <mergeCell ref="B5:C5"/>
    <mergeCell ref="B8:C8"/>
    <mergeCell ref="B17:C17"/>
  </mergeCells>
  <pageMargins left="0.7" right="0.7" top="0.75" bottom="0.75" header="0.3" footer="0.3"/>
  <headerFooter>
    <oddFooter>&amp;L
&amp;1#&amp;"Aptos"&amp;10&amp;K000000 NSF Confidential</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46"/>
  <sheetViews>
    <sheetView zoomScale="80" zoomScaleNormal="80" workbookViewId="0">
      <selection activeCell="B2" sqref="B2:D2"/>
    </sheetView>
  </sheetViews>
  <sheetFormatPr defaultColWidth="9" defaultRowHeight="17.6" outlineLevelCol="5"/>
  <cols>
    <col min="1" max="1" width="3.44117647058824" style="3" customWidth="1"/>
    <col min="2" max="2" width="50.4411764705882" style="227" customWidth="1"/>
    <col min="3" max="3" width="52.1029411764706" style="227" customWidth="1"/>
    <col min="4" max="4" width="59.3308823529412" style="227" customWidth="1"/>
    <col min="5" max="16384" width="9" style="3"/>
  </cols>
  <sheetData>
    <row r="2" s="226" customFormat="1" ht="36" customHeight="1" spans="2:4">
      <c r="B2" s="228" t="s">
        <v>3</v>
      </c>
      <c r="C2" s="228"/>
      <c r="D2" s="228"/>
    </row>
    <row r="3" s="1" customFormat="1" spans="2:4">
      <c r="B3" s="229"/>
      <c r="C3" s="229"/>
      <c r="D3" s="229"/>
    </row>
    <row r="4" s="2" customFormat="1" ht="18" customHeight="1" spans="2:4">
      <c r="B4" s="49" t="s">
        <v>75</v>
      </c>
      <c r="C4" s="45"/>
      <c r="D4" s="45"/>
    </row>
    <row r="5" s="1" customFormat="1" ht="24" customHeight="1" spans="2:4">
      <c r="B5" s="46" t="s">
        <v>76</v>
      </c>
      <c r="C5" s="46"/>
      <c r="D5" s="46"/>
    </row>
    <row r="6" s="1" customFormat="1" ht="36" customHeight="1" spans="2:4">
      <c r="B6" s="46" t="s">
        <v>77</v>
      </c>
      <c r="C6" s="46"/>
      <c r="D6" s="46"/>
    </row>
    <row r="7" s="1" customFormat="1" ht="36" customHeight="1" spans="2:4">
      <c r="B7" s="46" t="s">
        <v>78</v>
      </c>
      <c r="C7" s="46"/>
      <c r="D7" s="46"/>
    </row>
    <row r="8" s="1" customFormat="1" spans="2:4">
      <c r="B8" s="48"/>
      <c r="C8" s="48"/>
      <c r="D8" s="48"/>
    </row>
    <row r="9" s="2" customFormat="1" ht="18" customHeight="1" spans="2:4">
      <c r="B9" s="49" t="s">
        <v>23</v>
      </c>
      <c r="C9" s="45"/>
      <c r="D9" s="45"/>
    </row>
    <row r="10" s="1" customFormat="1" ht="26" customHeight="1" spans="2:4">
      <c r="B10" s="46" t="s">
        <v>79</v>
      </c>
      <c r="C10" s="46"/>
      <c r="D10" s="46"/>
    </row>
    <row r="11" s="1" customFormat="1" ht="22" customHeight="1" spans="2:4">
      <c r="B11" s="46" t="s">
        <v>80</v>
      </c>
      <c r="C11" s="46"/>
      <c r="D11" s="46"/>
    </row>
    <row r="12" s="1" customFormat="1" spans="2:4">
      <c r="B12" s="48"/>
      <c r="C12" s="48"/>
      <c r="D12" s="48"/>
    </row>
    <row r="13" s="2" customFormat="1" ht="18" customHeight="1" spans="2:4">
      <c r="B13" s="49" t="s">
        <v>81</v>
      </c>
      <c r="C13" s="45"/>
      <c r="D13" s="45"/>
    </row>
    <row r="14" s="1" customFormat="1" ht="36" customHeight="1" spans="2:4">
      <c r="B14" s="230" t="s">
        <v>82</v>
      </c>
      <c r="C14" s="230"/>
      <c r="D14" s="230"/>
    </row>
    <row r="15" s="1" customFormat="1" ht="36" customHeight="1" spans="2:4">
      <c r="B15" s="230" t="s">
        <v>83</v>
      </c>
      <c r="C15" s="230"/>
      <c r="D15" s="230"/>
    </row>
    <row r="16" s="1" customFormat="1" ht="36" customHeight="1" spans="2:4">
      <c r="B16" s="230" t="s">
        <v>84</v>
      </c>
      <c r="C16" s="230"/>
      <c r="D16" s="230"/>
    </row>
    <row r="17" s="1" customFormat="1" ht="36" customHeight="1" spans="2:6">
      <c r="B17" s="230" t="s">
        <v>85</v>
      </c>
      <c r="C17" s="230"/>
      <c r="D17" s="230"/>
    </row>
    <row r="18" s="1" customFormat="1" ht="36" customHeight="1" spans="2:6">
      <c r="B18" s="230" t="s">
        <v>86</v>
      </c>
      <c r="C18" s="230"/>
      <c r="D18" s="230"/>
    </row>
    <row r="19" s="1" customFormat="1" spans="2:6">
      <c r="B19" s="47"/>
      <c r="C19" s="48"/>
      <c r="D19" s="48"/>
    </row>
    <row r="20" s="2" customFormat="1" ht="18" customHeight="1" spans="2:6">
      <c r="B20" s="49" t="s">
        <v>87</v>
      </c>
      <c r="C20" s="45"/>
      <c r="D20" s="45"/>
    </row>
    <row r="21" s="1" customFormat="1" ht="28" customHeight="1" spans="2:6">
      <c r="B21" s="46" t="s">
        <v>88</v>
      </c>
      <c r="C21" s="46"/>
      <c r="D21" s="46"/>
    </row>
    <row r="22" s="1" customFormat="1" ht="21" customHeight="1" spans="2:6">
      <c r="B22" s="46" t="s">
        <v>89</v>
      </c>
      <c r="C22" s="46"/>
      <c r="D22" s="46"/>
    </row>
    <row r="23" s="1" customFormat="1" ht="56" customHeight="1" spans="2:6">
      <c r="B23" s="46" t="s">
        <v>90</v>
      </c>
      <c r="C23" s="46"/>
      <c r="D23" s="46"/>
      <c r="F23" s="44"/>
    </row>
    <row r="24" s="1" customFormat="1" ht="57" customHeight="1" spans="2:6">
      <c r="B24" s="46" t="s">
        <v>91</v>
      </c>
      <c r="C24" s="46"/>
      <c r="D24" s="46"/>
      <c r="F24" s="44"/>
    </row>
    <row r="25" s="1" customFormat="1" spans="2:6">
      <c r="B25" s="47"/>
      <c r="C25" s="47"/>
      <c r="D25" s="47"/>
      <c r="F25" s="44"/>
    </row>
    <row r="26" s="2" customFormat="1" ht="18" customHeight="1" spans="2:6">
      <c r="B26" s="49" t="s">
        <v>92</v>
      </c>
      <c r="C26" s="45"/>
      <c r="D26" s="45"/>
    </row>
    <row r="27" s="1" customFormat="1" ht="23" customHeight="1" spans="2:6">
      <c r="B27" s="46" t="s">
        <v>93</v>
      </c>
      <c r="C27" s="46"/>
      <c r="D27" s="46"/>
    </row>
    <row r="28" s="1" customFormat="1" ht="23" customHeight="1" spans="2:6">
      <c r="B28" s="46" t="s">
        <v>94</v>
      </c>
      <c r="C28" s="46"/>
      <c r="D28" s="46"/>
    </row>
    <row r="29" s="1" customFormat="1" ht="23" customHeight="1" spans="2:6">
      <c r="B29" s="46" t="s">
        <v>95</v>
      </c>
      <c r="C29" s="46"/>
      <c r="D29" s="46"/>
    </row>
    <row r="30" s="1" customFormat="1" ht="23" customHeight="1" spans="2:6">
      <c r="B30" s="46" t="s">
        <v>96</v>
      </c>
      <c r="C30" s="46"/>
      <c r="D30" s="46"/>
    </row>
    <row r="31" s="1" customFormat="1" spans="2:6">
      <c r="B31" s="48"/>
      <c r="C31" s="48"/>
      <c r="D31" s="48"/>
    </row>
    <row r="32" s="2" customFormat="1" ht="18" customHeight="1" spans="2:6">
      <c r="B32" s="49" t="s">
        <v>97</v>
      </c>
      <c r="C32" s="45"/>
      <c r="D32" s="45"/>
    </row>
    <row r="33" s="1" customFormat="1" ht="36" customHeight="1" spans="2:4">
      <c r="B33" s="46" t="s">
        <v>98</v>
      </c>
      <c r="C33" s="46"/>
      <c r="D33" s="46"/>
    </row>
    <row r="34" s="1" customFormat="1" ht="36" customHeight="1" spans="2:4">
      <c r="B34" s="46" t="s">
        <v>99</v>
      </c>
      <c r="C34" s="46"/>
      <c r="D34" s="46"/>
    </row>
    <row r="35" s="1" customFormat="1" ht="36" customHeight="1" spans="2:4">
      <c r="B35" s="46" t="s">
        <v>100</v>
      </c>
      <c r="C35" s="46"/>
      <c r="D35" s="46"/>
    </row>
    <row r="36" s="1" customFormat="1" spans="2:4">
      <c r="B36" s="48"/>
      <c r="C36" s="48"/>
      <c r="D36" s="48"/>
    </row>
    <row r="37" s="2" customFormat="1" ht="18" customHeight="1" spans="2:4">
      <c r="B37" s="49" t="s">
        <v>101</v>
      </c>
      <c r="C37" s="45"/>
      <c r="D37" s="45"/>
    </row>
    <row r="38" s="1" customFormat="1" ht="37" customHeight="1" spans="2:4">
      <c r="B38" s="46" t="s">
        <v>102</v>
      </c>
      <c r="C38" s="46"/>
      <c r="D38" s="46"/>
    </row>
    <row r="39" s="1" customFormat="1" ht="55" customHeight="1" spans="2:4">
      <c r="B39" s="46" t="s">
        <v>103</v>
      </c>
      <c r="C39" s="46"/>
      <c r="D39" s="46"/>
    </row>
    <row r="40" s="1" customFormat="1" ht="36" customHeight="1" spans="2:4">
      <c r="B40" s="46" t="s">
        <v>104</v>
      </c>
      <c r="C40" s="46"/>
      <c r="D40" s="46"/>
    </row>
    <row r="41" s="1" customFormat="1" ht="22" customHeight="1" spans="2:4">
      <c r="B41" s="46" t="s">
        <v>105</v>
      </c>
      <c r="C41" s="46"/>
      <c r="D41" s="46"/>
    </row>
    <row r="42" s="1" customFormat="1" ht="36" customHeight="1" spans="2:4">
      <c r="B42" s="46" t="s">
        <v>106</v>
      </c>
      <c r="C42" s="46"/>
      <c r="D42" s="46"/>
    </row>
    <row r="43" spans="2:4">
      <c r="B43" s="47"/>
      <c r="C43" s="48"/>
      <c r="D43" s="48"/>
    </row>
    <row r="44" s="2" customFormat="1" ht="18" customHeight="1" spans="2:4">
      <c r="B44" s="49" t="s">
        <v>107</v>
      </c>
      <c r="C44" s="45"/>
      <c r="D44" s="45"/>
    </row>
    <row r="45" s="1" customFormat="1" ht="36" customHeight="1" spans="2:4">
      <c r="B45" s="46" t="s">
        <v>108</v>
      </c>
      <c r="C45" s="46"/>
      <c r="D45" s="46"/>
    </row>
    <row r="46" ht="36" customHeight="1" spans="2:4">
      <c r="B46" s="46" t="s">
        <v>109</v>
      </c>
      <c r="C46" s="46"/>
      <c r="D46" s="46"/>
    </row>
  </sheetData>
  <sheetProtection algorithmName="SHA-512" hashValue="5Fo4x3Q+H/+T4IYOWnnGHhhqY7i64pyC+aLLOhQBBiKl2V+dG61GOE/rnb6BLu6ekhTIls9+E09t/V4GdpUcFA==" saltValue="uLSXcnwCXFeSJmQ3iv+q0Q==" spinCount="100000" sheet="1" objects="1"/>
  <mergeCells count="38">
    <mergeCell ref="B2:D2"/>
    <mergeCell ref="B4:D4"/>
    <mergeCell ref="B5:D5"/>
    <mergeCell ref="B6:D6"/>
    <mergeCell ref="B7:D7"/>
    <mergeCell ref="B9:D9"/>
    <mergeCell ref="B10:D10"/>
    <mergeCell ref="B11:D11"/>
    <mergeCell ref="B13:D13"/>
    <mergeCell ref="B14:D14"/>
    <mergeCell ref="B15:D15"/>
    <mergeCell ref="B16:D16"/>
    <mergeCell ref="B17:D17"/>
    <mergeCell ref="B18:D18"/>
    <mergeCell ref="B20:D20"/>
    <mergeCell ref="B21:D21"/>
    <mergeCell ref="B22:D22"/>
    <mergeCell ref="B23:D23"/>
    <mergeCell ref="B24:D24"/>
    <mergeCell ref="B25:D25"/>
    <mergeCell ref="B26:D26"/>
    <mergeCell ref="B27:D27"/>
    <mergeCell ref="B28:D28"/>
    <mergeCell ref="B29:D29"/>
    <mergeCell ref="B30:D30"/>
    <mergeCell ref="B32:D32"/>
    <mergeCell ref="B33:D33"/>
    <mergeCell ref="B34:D34"/>
    <mergeCell ref="B35:D35"/>
    <mergeCell ref="B37:D37"/>
    <mergeCell ref="B38:D38"/>
    <mergeCell ref="B39:D39"/>
    <mergeCell ref="B40:D40"/>
    <mergeCell ref="B41:D41"/>
    <mergeCell ref="B42:D42"/>
    <mergeCell ref="B44:D44"/>
    <mergeCell ref="B45:D45"/>
    <mergeCell ref="B46:D46"/>
  </mergeCells>
  <pageMargins left="0.7" right="0.7" top="0.75" bottom="0.75" header="0.3" footer="0.3"/>
  <headerFooter>
    <oddFooter>&amp;L
&amp;1#&amp;"Aptos"&amp;10&amp;K000000 NSF Confidential</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S221"/>
  <sheetViews>
    <sheetView zoomScale="80" zoomScaleNormal="80" workbookViewId="0">
      <pane ySplit="4" topLeftCell="A5" activePane="bottomLeft" state="frozen"/>
      <selection/>
      <selection pane="bottomLeft" activeCell="A1" sqref="A1"/>
    </sheetView>
  </sheetViews>
  <sheetFormatPr defaultColWidth="9" defaultRowHeight="17.6"/>
  <cols>
    <col min="1" max="1" width="3.44117647058824" style="14" customWidth="1"/>
    <col min="2" max="2" width="7.5" style="198" customWidth="1"/>
    <col min="3" max="3" width="18" style="14" customWidth="1"/>
    <col min="4" max="4" width="34.6617647058824" style="14" customWidth="1"/>
    <col min="5" max="5" width="24.1029411764706" style="14" customWidth="1"/>
    <col min="6" max="6" width="15.1029411764706" style="199" customWidth="1"/>
    <col min="7" max="7" width="18.3308823529412" style="199" customWidth="1"/>
    <col min="8" max="8" width="17.7058823529412" style="199" customWidth="1"/>
    <col min="9" max="9" width="15.9264705882353" style="199" customWidth="1"/>
    <col min="10" max="10" width="33.6617647058824" style="200" customWidth="1"/>
    <col min="11" max="11" width="84.3308823529412" style="14" customWidth="1"/>
    <col min="12" max="16377" width="9" style="14"/>
    <col min="16378" max="16384" width="9" style="201"/>
  </cols>
  <sheetData>
    <row r="1" s="14" customFormat="1" ht="18" customHeight="1" spans="2:11">
      <c r="B1" s="198"/>
      <c r="F1" s="199"/>
      <c r="G1" s="199"/>
      <c r="H1" s="199"/>
      <c r="I1" s="199"/>
      <c r="J1" s="200"/>
      <c r="K1" s="202"/>
    </row>
    <row r="2" s="1" customFormat="1" ht="36" customHeight="1" spans="2:11">
      <c r="B2" s="129" t="s">
        <v>110</v>
      </c>
      <c r="C2" s="129"/>
      <c r="D2" s="129"/>
      <c r="E2" s="129"/>
      <c r="F2" s="129"/>
      <c r="G2" s="203"/>
      <c r="H2" s="203"/>
      <c r="I2" s="203"/>
      <c r="J2" s="204"/>
      <c r="K2" s="205"/>
    </row>
    <row r="3" s="14" customFormat="1" ht="18" customHeight="1" spans="2:11">
      <c r="B3" s="198"/>
      <c r="F3" s="199"/>
      <c r="G3" s="199"/>
      <c r="H3" s="199"/>
      <c r="I3" s="199"/>
      <c r="J3" s="200"/>
    </row>
    <row r="4" s="196" customFormat="1" ht="36" customHeight="1" spans="2:11">
      <c r="B4" s="206" t="s">
        <v>111</v>
      </c>
      <c r="C4" s="207" t="s">
        <v>112</v>
      </c>
      <c r="D4" s="207" t="s">
        <v>113</v>
      </c>
      <c r="E4" s="207" t="s">
        <v>114</v>
      </c>
      <c r="F4" s="208" t="s">
        <v>115</v>
      </c>
      <c r="G4" s="208" t="s">
        <v>116</v>
      </c>
      <c r="H4" s="208" t="s">
        <v>117</v>
      </c>
      <c r="I4" s="208" t="s">
        <v>118</v>
      </c>
      <c r="J4" s="183" t="s">
        <v>119</v>
      </c>
      <c r="K4" s="207" t="s">
        <v>120</v>
      </c>
    </row>
    <row r="5" s="14" customFormat="1" ht="18" customHeight="1" spans="2:11">
      <c r="B5" s="209">
        <v>1</v>
      </c>
      <c r="C5" s="210" t="s">
        <v>121</v>
      </c>
      <c r="D5" s="210" t="s">
        <v>122</v>
      </c>
      <c r="E5" s="209" t="s">
        <v>123</v>
      </c>
      <c r="F5" s="211">
        <v>96.8775</v>
      </c>
      <c r="G5" s="211">
        <v>96.2</v>
      </c>
      <c r="H5" s="211">
        <v>10</v>
      </c>
      <c r="I5" s="211">
        <v>1.5</v>
      </c>
      <c r="J5" s="212" t="s">
        <v>124</v>
      </c>
      <c r="K5" s="210"/>
    </row>
    <row r="6" s="14" customFormat="1" ht="18" customHeight="1" spans="2:11">
      <c r="B6" s="213">
        <v>2</v>
      </c>
      <c r="C6" s="160" t="s">
        <v>121</v>
      </c>
      <c r="D6" s="160" t="s">
        <v>122</v>
      </c>
      <c r="E6" s="213" t="s">
        <v>125</v>
      </c>
      <c r="F6" s="214">
        <v>1.7089191</v>
      </c>
      <c r="G6" s="214">
        <v>1.696968</v>
      </c>
      <c r="H6" s="214">
        <v>0.1764</v>
      </c>
      <c r="I6" s="214">
        <v>0.02646</v>
      </c>
      <c r="J6" s="212" t="s">
        <v>124</v>
      </c>
      <c r="K6" s="160" t="s">
        <v>126</v>
      </c>
    </row>
    <row r="7" s="14" customFormat="1" ht="18" customHeight="1" spans="2:11">
      <c r="B7" s="213">
        <v>3</v>
      </c>
      <c r="C7" s="160" t="s">
        <v>121</v>
      </c>
      <c r="D7" s="160" t="s">
        <v>127</v>
      </c>
      <c r="E7" s="213" t="s">
        <v>123</v>
      </c>
      <c r="F7" s="214">
        <v>98.9775</v>
      </c>
      <c r="G7" s="214">
        <v>98.3</v>
      </c>
      <c r="H7" s="214">
        <v>10</v>
      </c>
      <c r="I7" s="214">
        <v>1.5</v>
      </c>
      <c r="J7" s="212" t="s">
        <v>124</v>
      </c>
      <c r="K7" s="160"/>
    </row>
    <row r="8" s="14" customFormat="1" ht="18" customHeight="1" spans="2:11">
      <c r="B8" s="213">
        <v>4</v>
      </c>
      <c r="C8" s="160" t="s">
        <v>121</v>
      </c>
      <c r="D8" s="160" t="s">
        <v>127</v>
      </c>
      <c r="E8" s="213" t="s">
        <v>125</v>
      </c>
      <c r="F8" s="214">
        <v>2.4264334125</v>
      </c>
      <c r="G8" s="214">
        <v>2.4098245</v>
      </c>
      <c r="H8" s="214">
        <v>0.24515</v>
      </c>
      <c r="I8" s="214">
        <v>0.0367725</v>
      </c>
      <c r="J8" s="212" t="s">
        <v>124</v>
      </c>
      <c r="K8" s="160" t="s">
        <v>128</v>
      </c>
    </row>
    <row r="9" s="14" customFormat="1" ht="18" customHeight="1" spans="2:11">
      <c r="B9" s="209">
        <v>5</v>
      </c>
      <c r="C9" s="160" t="s">
        <v>121</v>
      </c>
      <c r="D9" s="160" t="s">
        <v>129</v>
      </c>
      <c r="E9" s="213" t="s">
        <v>123</v>
      </c>
      <c r="F9" s="214">
        <v>95.2775</v>
      </c>
      <c r="G9" s="214">
        <v>94.6</v>
      </c>
      <c r="H9" s="214">
        <v>10</v>
      </c>
      <c r="I9" s="214">
        <v>1.5</v>
      </c>
      <c r="J9" s="212" t="s">
        <v>124</v>
      </c>
      <c r="K9" s="160"/>
    </row>
    <row r="10" s="14" customFormat="1" ht="18" customHeight="1" spans="2:11">
      <c r="B10" s="213">
        <v>6</v>
      </c>
      <c r="C10" s="160" t="s">
        <v>121</v>
      </c>
      <c r="D10" s="160" t="s">
        <v>129</v>
      </c>
      <c r="E10" s="213" t="s">
        <v>125</v>
      </c>
      <c r="F10" s="214">
        <v>2.26150674</v>
      </c>
      <c r="G10" s="214">
        <v>2.2454256</v>
      </c>
      <c r="H10" s="214">
        <v>0.23736</v>
      </c>
      <c r="I10" s="214">
        <v>0.035604</v>
      </c>
      <c r="J10" s="212" t="s">
        <v>124</v>
      </c>
      <c r="K10" s="160" t="s">
        <v>130</v>
      </c>
    </row>
    <row r="11" s="14" customFormat="1" ht="18" customHeight="1" spans="2:11">
      <c r="B11" s="213">
        <v>7</v>
      </c>
      <c r="C11" s="160" t="s">
        <v>121</v>
      </c>
      <c r="D11" s="160" t="s">
        <v>131</v>
      </c>
      <c r="E11" s="213" t="s">
        <v>123</v>
      </c>
      <c r="F11" s="214">
        <v>95.2775</v>
      </c>
      <c r="G11" s="214">
        <v>94.6</v>
      </c>
      <c r="H11" s="214">
        <v>10</v>
      </c>
      <c r="I11" s="214">
        <v>1.5</v>
      </c>
      <c r="J11" s="212" t="s">
        <v>124</v>
      </c>
      <c r="K11" s="160"/>
    </row>
    <row r="12" s="14" customFormat="1" ht="18" customHeight="1" spans="2:11">
      <c r="B12" s="213">
        <v>8</v>
      </c>
      <c r="C12" s="160" t="s">
        <v>121</v>
      </c>
      <c r="D12" s="160" t="s">
        <v>131</v>
      </c>
      <c r="E12" s="213" t="s">
        <v>125</v>
      </c>
      <c r="F12" s="214">
        <v>2.19862359</v>
      </c>
      <c r="G12" s="214">
        <v>2.1829896</v>
      </c>
      <c r="H12" s="214">
        <v>0.23076</v>
      </c>
      <c r="I12" s="214">
        <v>0.034614</v>
      </c>
      <c r="J12" s="212" t="s">
        <v>124</v>
      </c>
      <c r="K12" s="160" t="s">
        <v>132</v>
      </c>
    </row>
    <row r="13" s="14" customFormat="1" ht="18" customHeight="1" spans="2:11">
      <c r="B13" s="209">
        <v>9</v>
      </c>
      <c r="C13" s="160" t="s">
        <v>121</v>
      </c>
      <c r="D13" s="160" t="s">
        <v>133</v>
      </c>
      <c r="E13" s="213" t="s">
        <v>123</v>
      </c>
      <c r="F13" s="214">
        <v>101.8775</v>
      </c>
      <c r="G13" s="214">
        <v>101.2</v>
      </c>
      <c r="H13" s="214">
        <v>10</v>
      </c>
      <c r="I13" s="214">
        <v>1.5</v>
      </c>
      <c r="J13" s="212" t="s">
        <v>124</v>
      </c>
      <c r="K13" s="160"/>
    </row>
    <row r="14" s="14" customFormat="1" ht="18" customHeight="1" spans="2:11">
      <c r="B14" s="213">
        <v>10</v>
      </c>
      <c r="C14" s="160" t="s">
        <v>121</v>
      </c>
      <c r="D14" s="160" t="s">
        <v>133</v>
      </c>
      <c r="E14" s="213" t="s">
        <v>125</v>
      </c>
      <c r="F14" s="214">
        <v>1.4720279975</v>
      </c>
      <c r="G14" s="214">
        <v>1.4622388</v>
      </c>
      <c r="H14" s="214">
        <v>0.14449</v>
      </c>
      <c r="I14" s="214">
        <v>0.0216735</v>
      </c>
      <c r="J14" s="212" t="s">
        <v>124</v>
      </c>
      <c r="K14" s="160" t="s">
        <v>128</v>
      </c>
    </row>
    <row r="15" s="14" customFormat="1" ht="18" customHeight="1" spans="2:11">
      <c r="B15" s="213">
        <v>11</v>
      </c>
      <c r="C15" s="160" t="s">
        <v>121</v>
      </c>
      <c r="D15" s="160" t="s">
        <v>134</v>
      </c>
      <c r="E15" s="213" t="s">
        <v>123</v>
      </c>
      <c r="F15" s="214">
        <v>98.1775</v>
      </c>
      <c r="G15" s="214">
        <v>97.5</v>
      </c>
      <c r="H15" s="214">
        <v>10</v>
      </c>
      <c r="I15" s="214">
        <v>1.5</v>
      </c>
      <c r="J15" s="212" t="s">
        <v>124</v>
      </c>
      <c r="K15" s="160"/>
    </row>
    <row r="16" s="14" customFormat="1" ht="18" customHeight="1" spans="2:11">
      <c r="B16" s="213">
        <v>12</v>
      </c>
      <c r="C16" s="160" t="s">
        <v>121</v>
      </c>
      <c r="D16" s="160" t="s">
        <v>134</v>
      </c>
      <c r="E16" s="213" t="s">
        <v>125</v>
      </c>
      <c r="F16" s="214">
        <v>1.5191004575</v>
      </c>
      <c r="G16" s="214">
        <v>1.5086175</v>
      </c>
      <c r="H16" s="214">
        <v>0.15473</v>
      </c>
      <c r="I16" s="214">
        <v>0.0232095</v>
      </c>
      <c r="J16" s="212" t="s">
        <v>124</v>
      </c>
      <c r="K16" s="160"/>
    </row>
    <row r="17" s="14" customFormat="1" ht="18" customHeight="1" spans="2:11">
      <c r="B17" s="209">
        <v>13</v>
      </c>
      <c r="C17" s="160" t="s">
        <v>121</v>
      </c>
      <c r="D17" s="160" t="s">
        <v>135</v>
      </c>
      <c r="E17" s="213" t="s">
        <v>123</v>
      </c>
      <c r="F17" s="214">
        <v>107.7775</v>
      </c>
      <c r="G17" s="214">
        <v>107.1</v>
      </c>
      <c r="H17" s="214">
        <v>10</v>
      </c>
      <c r="I17" s="214">
        <v>1.5</v>
      </c>
      <c r="J17" s="212" t="s">
        <v>124</v>
      </c>
      <c r="K17" s="160"/>
    </row>
    <row r="18" s="14" customFormat="1" ht="18" customHeight="1" spans="2:11">
      <c r="B18" s="213">
        <v>14</v>
      </c>
      <c r="C18" s="160" t="s">
        <v>121</v>
      </c>
      <c r="D18" s="160" t="s">
        <v>135</v>
      </c>
      <c r="E18" s="213" t="s">
        <v>125</v>
      </c>
      <c r="F18" s="214">
        <v>3.0646532125</v>
      </c>
      <c r="G18" s="214">
        <v>3.0453885</v>
      </c>
      <c r="H18" s="214">
        <v>0.28435</v>
      </c>
      <c r="I18" s="214">
        <v>0.0426525</v>
      </c>
      <c r="J18" s="212" t="s">
        <v>124</v>
      </c>
      <c r="K18" s="160" t="s">
        <v>136</v>
      </c>
    </row>
    <row r="19" s="14" customFormat="1" ht="18" customHeight="1" spans="2:11">
      <c r="B19" s="213">
        <v>15</v>
      </c>
      <c r="C19" s="160" t="s">
        <v>121</v>
      </c>
      <c r="D19" s="160" t="s">
        <v>137</v>
      </c>
      <c r="E19" s="213" t="s">
        <v>123</v>
      </c>
      <c r="F19" s="214">
        <v>44.4545</v>
      </c>
      <c r="G19" s="214">
        <v>44.4</v>
      </c>
      <c r="H19" s="214">
        <v>1</v>
      </c>
      <c r="I19" s="214">
        <v>0.1</v>
      </c>
      <c r="J19" s="212" t="s">
        <v>124</v>
      </c>
      <c r="K19" s="160"/>
    </row>
    <row r="20" s="14" customFormat="1" ht="18" customHeight="1" spans="2:11">
      <c r="B20" s="213">
        <v>16</v>
      </c>
      <c r="C20" s="160" t="s">
        <v>121</v>
      </c>
      <c r="D20" s="160" t="s">
        <v>137</v>
      </c>
      <c r="E20" s="213" t="s">
        <v>138</v>
      </c>
      <c r="F20" s="214">
        <v>7.728592643</v>
      </c>
      <c r="G20" s="214">
        <v>7.7191176</v>
      </c>
      <c r="H20" s="214">
        <v>0.173854</v>
      </c>
      <c r="I20" s="214">
        <v>0.0173854</v>
      </c>
      <c r="J20" s="212" t="s">
        <v>124</v>
      </c>
      <c r="K20" s="160" t="s">
        <v>139</v>
      </c>
    </row>
    <row r="21" s="14" customFormat="1" ht="18" customHeight="1" spans="2:11">
      <c r="B21" s="209">
        <v>17</v>
      </c>
      <c r="C21" s="160" t="s">
        <v>121</v>
      </c>
      <c r="D21" s="160" t="s">
        <v>140</v>
      </c>
      <c r="E21" s="213" t="s">
        <v>123</v>
      </c>
      <c r="F21" s="214">
        <v>259.6545</v>
      </c>
      <c r="G21" s="214">
        <v>259.6</v>
      </c>
      <c r="H21" s="214">
        <v>1</v>
      </c>
      <c r="I21" s="214">
        <v>0.1</v>
      </c>
      <c r="J21" s="212" t="s">
        <v>124</v>
      </c>
      <c r="K21" s="160"/>
    </row>
    <row r="22" s="14" customFormat="1" ht="18" customHeight="1" spans="2:11">
      <c r="B22" s="213">
        <v>18</v>
      </c>
      <c r="C22" s="160" t="s">
        <v>121</v>
      </c>
      <c r="D22" s="160" t="s">
        <v>140</v>
      </c>
      <c r="E22" s="213" t="s">
        <v>138</v>
      </c>
      <c r="F22" s="214">
        <v>8.5685985</v>
      </c>
      <c r="G22" s="214">
        <v>8.5668</v>
      </c>
      <c r="H22" s="214">
        <v>0.033</v>
      </c>
      <c r="I22" s="214">
        <v>0.0033</v>
      </c>
      <c r="J22" s="212" t="s">
        <v>124</v>
      </c>
      <c r="K22" s="160" t="s">
        <v>139</v>
      </c>
    </row>
    <row r="23" s="14" customFormat="1" ht="18" customHeight="1" spans="2:11">
      <c r="B23" s="213">
        <v>19</v>
      </c>
      <c r="C23" s="160" t="s">
        <v>121</v>
      </c>
      <c r="D23" s="160" t="s">
        <v>141</v>
      </c>
      <c r="E23" s="213" t="s">
        <v>123</v>
      </c>
      <c r="F23" s="214">
        <v>181.9545</v>
      </c>
      <c r="G23" s="214">
        <v>181.9</v>
      </c>
      <c r="H23" s="214">
        <v>1</v>
      </c>
      <c r="I23" s="214">
        <v>0.1</v>
      </c>
      <c r="J23" s="212" t="s">
        <v>124</v>
      </c>
      <c r="K23" s="160"/>
    </row>
    <row r="24" s="14" customFormat="1" ht="18" customHeight="1" spans="2:11">
      <c r="B24" s="213">
        <v>20</v>
      </c>
      <c r="C24" s="160" t="s">
        <v>121</v>
      </c>
      <c r="D24" s="160" t="s">
        <v>141</v>
      </c>
      <c r="E24" s="213" t="s">
        <v>138</v>
      </c>
      <c r="F24" s="214">
        <v>15.284178</v>
      </c>
      <c r="G24" s="214">
        <v>15.2796</v>
      </c>
      <c r="H24" s="214">
        <v>0.084</v>
      </c>
      <c r="I24" s="214">
        <v>0.0084</v>
      </c>
      <c r="J24" s="212" t="s">
        <v>124</v>
      </c>
      <c r="K24" s="160" t="s">
        <v>139</v>
      </c>
    </row>
    <row r="25" s="14" customFormat="1" ht="18" customHeight="1" spans="2:11">
      <c r="B25" s="209">
        <v>21</v>
      </c>
      <c r="C25" s="160" t="s">
        <v>121</v>
      </c>
      <c r="D25" s="160" t="s">
        <v>142</v>
      </c>
      <c r="E25" s="213" t="s">
        <v>123</v>
      </c>
      <c r="F25" s="214">
        <v>44.4545</v>
      </c>
      <c r="G25" s="214">
        <v>44.4</v>
      </c>
      <c r="H25" s="214">
        <v>1</v>
      </c>
      <c r="I25" s="214">
        <v>0.1</v>
      </c>
      <c r="J25" s="212" t="s">
        <v>124</v>
      </c>
      <c r="K25" s="160"/>
    </row>
    <row r="26" s="14" customFormat="1" ht="18" customHeight="1" spans="2:11">
      <c r="B26" s="213">
        <v>22</v>
      </c>
      <c r="C26" s="160" t="s">
        <v>121</v>
      </c>
      <c r="D26" s="160" t="s">
        <v>142</v>
      </c>
      <c r="E26" s="213" t="s">
        <v>138</v>
      </c>
      <c r="F26" s="214">
        <v>2.323636715</v>
      </c>
      <c r="G26" s="214">
        <v>2.320788</v>
      </c>
      <c r="H26" s="214">
        <v>0.05227</v>
      </c>
      <c r="I26" s="214">
        <v>0.005227</v>
      </c>
      <c r="J26" s="212" t="s">
        <v>124</v>
      </c>
      <c r="K26" s="160" t="s">
        <v>136</v>
      </c>
    </row>
    <row r="27" s="14" customFormat="1" ht="18" customHeight="1" spans="2:11">
      <c r="B27" s="213">
        <v>23</v>
      </c>
      <c r="C27" s="160" t="s">
        <v>121</v>
      </c>
      <c r="D27" s="160" t="s">
        <v>143</v>
      </c>
      <c r="E27" s="213" t="s">
        <v>123</v>
      </c>
      <c r="F27" s="214">
        <v>73.543</v>
      </c>
      <c r="G27" s="214">
        <v>73.3</v>
      </c>
      <c r="H27" s="214">
        <v>3</v>
      </c>
      <c r="I27" s="214">
        <v>0.6</v>
      </c>
      <c r="J27" s="212" t="s">
        <v>124</v>
      </c>
      <c r="K27" s="160"/>
    </row>
    <row r="28" s="14" customFormat="1" ht="18" customHeight="1" spans="2:11">
      <c r="B28" s="213">
        <v>24</v>
      </c>
      <c r="C28" s="160" t="s">
        <v>121</v>
      </c>
      <c r="D28" s="160" t="s">
        <v>143</v>
      </c>
      <c r="E28" s="213" t="s">
        <v>125</v>
      </c>
      <c r="F28" s="214">
        <v>3.075274088</v>
      </c>
      <c r="G28" s="214">
        <v>3.0651128</v>
      </c>
      <c r="H28" s="214">
        <v>0.125448</v>
      </c>
      <c r="I28" s="214">
        <v>0.0250896</v>
      </c>
      <c r="J28" s="212" t="s">
        <v>124</v>
      </c>
      <c r="K28" s="160" t="s">
        <v>136</v>
      </c>
    </row>
    <row r="29" s="14" customFormat="1" ht="18" customHeight="1" spans="2:11">
      <c r="B29" s="209">
        <v>25</v>
      </c>
      <c r="C29" s="160" t="s">
        <v>121</v>
      </c>
      <c r="D29" s="160" t="s">
        <v>144</v>
      </c>
      <c r="E29" s="213" t="s">
        <v>123</v>
      </c>
      <c r="F29" s="214">
        <v>69.543</v>
      </c>
      <c r="G29" s="214">
        <v>69.3</v>
      </c>
      <c r="H29" s="214">
        <v>3</v>
      </c>
      <c r="I29" s="214">
        <v>0.6</v>
      </c>
      <c r="J29" s="212" t="s">
        <v>124</v>
      </c>
      <c r="K29" s="160"/>
    </row>
    <row r="30" s="14" customFormat="1" ht="18" customHeight="1" spans="2:11">
      <c r="B30" s="213">
        <v>26</v>
      </c>
      <c r="C30" s="160" t="s">
        <v>121</v>
      </c>
      <c r="D30" s="160" t="s">
        <v>144</v>
      </c>
      <c r="E30" s="213" t="s">
        <v>125</v>
      </c>
      <c r="F30" s="214">
        <v>2.99521701</v>
      </c>
      <c r="G30" s="214">
        <v>2.984751</v>
      </c>
      <c r="H30" s="214">
        <v>0.12921</v>
      </c>
      <c r="I30" s="214">
        <v>0.025842</v>
      </c>
      <c r="J30" s="212" t="s">
        <v>124</v>
      </c>
      <c r="K30" s="160" t="s">
        <v>136</v>
      </c>
    </row>
    <row r="31" s="14" customFormat="1" ht="18" customHeight="1" spans="2:11">
      <c r="B31" s="213">
        <v>27</v>
      </c>
      <c r="C31" s="160" t="s">
        <v>121</v>
      </c>
      <c r="D31" s="160" t="s">
        <v>144</v>
      </c>
      <c r="E31" s="213" t="s">
        <v>145</v>
      </c>
      <c r="F31" s="214">
        <v>2.1865084173</v>
      </c>
      <c r="G31" s="214">
        <v>2.17886823</v>
      </c>
      <c r="H31" s="214">
        <v>0.0943233</v>
      </c>
      <c r="I31" s="214">
        <v>0.01886466</v>
      </c>
      <c r="J31" s="212" t="s">
        <v>124</v>
      </c>
      <c r="K31" s="160" t="s">
        <v>146</v>
      </c>
    </row>
    <row r="32" s="14" customFormat="1" ht="18" customHeight="1" spans="2:11">
      <c r="B32" s="213">
        <v>28</v>
      </c>
      <c r="C32" s="160" t="s">
        <v>121</v>
      </c>
      <c r="D32" s="160" t="s">
        <v>147</v>
      </c>
      <c r="E32" s="213" t="s">
        <v>123</v>
      </c>
      <c r="F32" s="214">
        <v>70.544</v>
      </c>
      <c r="G32" s="214">
        <v>70</v>
      </c>
      <c r="H32" s="214">
        <v>0.5</v>
      </c>
      <c r="I32" s="214">
        <v>2</v>
      </c>
      <c r="J32" s="212" t="s">
        <v>124</v>
      </c>
      <c r="K32" s="160"/>
    </row>
    <row r="33" s="14" customFormat="1" ht="18" customHeight="1" spans="2:11">
      <c r="B33" s="209">
        <v>29</v>
      </c>
      <c r="C33" s="160" t="s">
        <v>121</v>
      </c>
      <c r="D33" s="160" t="s">
        <v>147</v>
      </c>
      <c r="E33" s="213" t="s">
        <v>125</v>
      </c>
      <c r="F33" s="214">
        <v>3.1250992</v>
      </c>
      <c r="G33" s="214">
        <v>3.101</v>
      </c>
      <c r="H33" s="214">
        <v>0.02215</v>
      </c>
      <c r="I33" s="214">
        <v>0.0886</v>
      </c>
      <c r="J33" s="212" t="s">
        <v>124</v>
      </c>
      <c r="K33" s="160" t="s">
        <v>148</v>
      </c>
    </row>
    <row r="34" s="14" customFormat="1" ht="18" customHeight="1" spans="2:11">
      <c r="B34" s="213">
        <v>30</v>
      </c>
      <c r="C34" s="160" t="s">
        <v>121</v>
      </c>
      <c r="D34" s="160" t="s">
        <v>149</v>
      </c>
      <c r="E34" s="213" t="s">
        <v>123</v>
      </c>
      <c r="F34" s="214">
        <v>72.143</v>
      </c>
      <c r="G34" s="214">
        <v>71.9</v>
      </c>
      <c r="H34" s="214">
        <v>3</v>
      </c>
      <c r="I34" s="214">
        <v>0.6</v>
      </c>
      <c r="J34" s="212" t="s">
        <v>124</v>
      </c>
      <c r="K34" s="160"/>
    </row>
    <row r="35" s="14" customFormat="1" ht="18" customHeight="1" spans="2:11">
      <c r="B35" s="213">
        <v>31</v>
      </c>
      <c r="C35" s="160" t="s">
        <v>121</v>
      </c>
      <c r="D35" s="160" t="s">
        <v>149</v>
      </c>
      <c r="E35" s="213" t="s">
        <v>125</v>
      </c>
      <c r="F35" s="214">
        <v>3.10719901</v>
      </c>
      <c r="G35" s="214">
        <v>3.096733</v>
      </c>
      <c r="H35" s="214">
        <v>0.12921</v>
      </c>
      <c r="I35" s="214">
        <v>0.025842</v>
      </c>
      <c r="J35" s="212" t="s">
        <v>124</v>
      </c>
      <c r="K35" s="160" t="s">
        <v>136</v>
      </c>
    </row>
    <row r="36" s="14" customFormat="1" ht="18" customHeight="1" spans="2:11">
      <c r="B36" s="213">
        <v>32</v>
      </c>
      <c r="C36" s="160" t="s">
        <v>121</v>
      </c>
      <c r="D36" s="160" t="s">
        <v>150</v>
      </c>
      <c r="E36" s="213" t="s">
        <v>123</v>
      </c>
      <c r="F36" s="214">
        <v>72.044</v>
      </c>
      <c r="G36" s="214">
        <v>71.5</v>
      </c>
      <c r="H36" s="214">
        <v>0.5</v>
      </c>
      <c r="I36" s="214">
        <v>2</v>
      </c>
      <c r="J36" s="212" t="s">
        <v>124</v>
      </c>
      <c r="K36" s="160"/>
    </row>
    <row r="37" s="14" customFormat="1" ht="18" customHeight="1" spans="2:11">
      <c r="B37" s="209">
        <v>33</v>
      </c>
      <c r="C37" s="160" t="s">
        <v>121</v>
      </c>
      <c r="D37" s="160" t="s">
        <v>150</v>
      </c>
      <c r="E37" s="213" t="s">
        <v>125</v>
      </c>
      <c r="F37" s="214">
        <v>3.21244196</v>
      </c>
      <c r="G37" s="214">
        <v>3.188185</v>
      </c>
      <c r="H37" s="214">
        <v>0.022295</v>
      </c>
      <c r="I37" s="214">
        <v>0.08918</v>
      </c>
      <c r="J37" s="212" t="s">
        <v>124</v>
      </c>
      <c r="K37" s="160" t="s">
        <v>139</v>
      </c>
    </row>
    <row r="38" s="14" customFormat="1" ht="18" customHeight="1" spans="2:11">
      <c r="B38" s="213">
        <v>34</v>
      </c>
      <c r="C38" s="160" t="s">
        <v>121</v>
      </c>
      <c r="D38" s="160" t="s">
        <v>151</v>
      </c>
      <c r="E38" s="213" t="s">
        <v>123</v>
      </c>
      <c r="F38" s="214">
        <v>74.343</v>
      </c>
      <c r="G38" s="214">
        <v>74.1</v>
      </c>
      <c r="H38" s="214">
        <v>3</v>
      </c>
      <c r="I38" s="214">
        <v>0.6</v>
      </c>
      <c r="J38" s="212" t="s">
        <v>124</v>
      </c>
      <c r="K38" s="160"/>
    </row>
    <row r="39" s="14" customFormat="1" ht="18" customHeight="1" spans="2:11">
      <c r="B39" s="213">
        <v>35</v>
      </c>
      <c r="C39" s="160" t="s">
        <v>121</v>
      </c>
      <c r="D39" s="160" t="s">
        <v>151</v>
      </c>
      <c r="E39" s="213" t="s">
        <v>125</v>
      </c>
      <c r="F39" s="214">
        <v>3.170877636</v>
      </c>
      <c r="G39" s="214">
        <v>3.1605132</v>
      </c>
      <c r="H39" s="214">
        <v>0.127956</v>
      </c>
      <c r="I39" s="214">
        <v>0.0255912</v>
      </c>
      <c r="J39" s="212" t="s">
        <v>124</v>
      </c>
      <c r="K39" s="160" t="s">
        <v>136</v>
      </c>
    </row>
    <row r="40" s="14" customFormat="1" ht="18" customHeight="1" spans="2:11">
      <c r="B40" s="213">
        <v>36</v>
      </c>
      <c r="C40" s="160" t="s">
        <v>121</v>
      </c>
      <c r="D40" s="160" t="s">
        <v>151</v>
      </c>
      <c r="E40" s="213" t="s">
        <v>145</v>
      </c>
      <c r="F40" s="214">
        <v>2.66353721424</v>
      </c>
      <c r="G40" s="214">
        <v>2.654831088</v>
      </c>
      <c r="H40" s="214">
        <v>0.10748304</v>
      </c>
      <c r="I40" s="214">
        <v>0.021496608</v>
      </c>
      <c r="J40" s="212" t="s">
        <v>124</v>
      </c>
      <c r="K40" s="160" t="s">
        <v>146</v>
      </c>
    </row>
    <row r="41" s="14" customFormat="1" ht="18" customHeight="1" spans="2:11">
      <c r="B41" s="209">
        <v>37</v>
      </c>
      <c r="C41" s="160" t="s">
        <v>121</v>
      </c>
      <c r="D41" s="160" t="s">
        <v>152</v>
      </c>
      <c r="E41" s="213" t="s">
        <v>123</v>
      </c>
      <c r="F41" s="214">
        <v>77.643</v>
      </c>
      <c r="G41" s="214">
        <v>77.4</v>
      </c>
      <c r="H41" s="214">
        <v>3</v>
      </c>
      <c r="I41" s="214">
        <v>0.6</v>
      </c>
      <c r="J41" s="212" t="s">
        <v>124</v>
      </c>
      <c r="K41" s="160"/>
    </row>
    <row r="42" s="14" customFormat="1" ht="18" customHeight="1" spans="2:11">
      <c r="B42" s="213">
        <v>38</v>
      </c>
      <c r="C42" s="160" t="s">
        <v>121</v>
      </c>
      <c r="D42" s="160" t="s">
        <v>152</v>
      </c>
      <c r="E42" s="213" t="s">
        <v>125</v>
      </c>
      <c r="F42" s="214">
        <v>3.246719688</v>
      </c>
      <c r="G42" s="214">
        <v>3.2365584</v>
      </c>
      <c r="H42" s="214">
        <v>0.125448</v>
      </c>
      <c r="I42" s="214">
        <v>0.0250896</v>
      </c>
      <c r="J42" s="212" t="s">
        <v>124</v>
      </c>
      <c r="K42" s="160" t="s">
        <v>136</v>
      </c>
    </row>
    <row r="43" s="14" customFormat="1" ht="18" customHeight="1" spans="2:11">
      <c r="B43" s="213">
        <v>39</v>
      </c>
      <c r="C43" s="160" t="s">
        <v>121</v>
      </c>
      <c r="D43" s="160" t="s">
        <v>153</v>
      </c>
      <c r="E43" s="213" t="s">
        <v>123</v>
      </c>
      <c r="F43" s="214">
        <v>73.543</v>
      </c>
      <c r="G43" s="214">
        <v>73.3</v>
      </c>
      <c r="H43" s="214">
        <v>3</v>
      </c>
      <c r="I43" s="214">
        <v>0.6</v>
      </c>
      <c r="J43" s="212" t="s">
        <v>124</v>
      </c>
      <c r="K43" s="160"/>
    </row>
    <row r="44" s="14" customFormat="1" ht="18" customHeight="1" spans="2:11">
      <c r="B44" s="213">
        <v>40</v>
      </c>
      <c r="C44" s="160" t="s">
        <v>121</v>
      </c>
      <c r="D44" s="160" t="s">
        <v>153</v>
      </c>
      <c r="E44" s="213" t="s">
        <v>125</v>
      </c>
      <c r="F44" s="214">
        <v>3.2290377924</v>
      </c>
      <c r="G44" s="214">
        <v>3.21836844</v>
      </c>
      <c r="H44" s="214">
        <v>0.1317204</v>
      </c>
      <c r="I44" s="214">
        <v>0.02634408</v>
      </c>
      <c r="J44" s="212" t="s">
        <v>124</v>
      </c>
      <c r="K44" s="160" t="s">
        <v>154</v>
      </c>
    </row>
    <row r="45" s="14" customFormat="1" ht="18" customHeight="1" spans="2:11">
      <c r="B45" s="209">
        <v>41</v>
      </c>
      <c r="C45" s="160" t="s">
        <v>121</v>
      </c>
      <c r="D45" s="160" t="s">
        <v>155</v>
      </c>
      <c r="E45" s="213" t="s">
        <v>123</v>
      </c>
      <c r="F45" s="214">
        <v>73.543</v>
      </c>
      <c r="G45" s="214">
        <v>73.3</v>
      </c>
      <c r="H45" s="214">
        <v>3</v>
      </c>
      <c r="I45" s="214">
        <v>0.6</v>
      </c>
      <c r="J45" s="212" t="s">
        <v>124</v>
      </c>
      <c r="K45" s="160"/>
    </row>
    <row r="46" s="14" customFormat="1" ht="18" customHeight="1" spans="2:11">
      <c r="B46" s="213">
        <v>42</v>
      </c>
      <c r="C46" s="160" t="s">
        <v>121</v>
      </c>
      <c r="D46" s="160" t="s">
        <v>155</v>
      </c>
      <c r="E46" s="213" t="s">
        <v>125</v>
      </c>
      <c r="F46" s="214">
        <v>3.04452134712</v>
      </c>
      <c r="G46" s="214">
        <v>3.034461672</v>
      </c>
      <c r="H46" s="214">
        <v>0.12419352</v>
      </c>
      <c r="I46" s="214">
        <v>0.024838704</v>
      </c>
      <c r="J46" s="212" t="s">
        <v>124</v>
      </c>
      <c r="K46" s="160" t="s">
        <v>154</v>
      </c>
    </row>
    <row r="47" s="14" customFormat="1" ht="18" customHeight="1" spans="2:11">
      <c r="B47" s="213">
        <v>43</v>
      </c>
      <c r="C47" s="160" t="s">
        <v>121</v>
      </c>
      <c r="D47" s="160" t="s">
        <v>156</v>
      </c>
      <c r="E47" s="213" t="s">
        <v>123</v>
      </c>
      <c r="F47" s="214">
        <v>73.543</v>
      </c>
      <c r="G47" s="214">
        <v>73.3</v>
      </c>
      <c r="H47" s="214">
        <v>3</v>
      </c>
      <c r="I47" s="214">
        <v>0.6</v>
      </c>
      <c r="J47" s="212" t="s">
        <v>124</v>
      </c>
      <c r="K47" s="160"/>
    </row>
    <row r="48" s="14" customFormat="1" ht="18" customHeight="1" spans="2:11">
      <c r="B48" s="213">
        <v>44</v>
      </c>
      <c r="C48" s="160" t="s">
        <v>121</v>
      </c>
      <c r="D48" s="160" t="s">
        <v>156</v>
      </c>
      <c r="E48" s="213" t="s">
        <v>125</v>
      </c>
      <c r="F48" s="214">
        <v>2.93688675404</v>
      </c>
      <c r="G48" s="214">
        <v>2.927182724</v>
      </c>
      <c r="H48" s="214">
        <v>0.11980284</v>
      </c>
      <c r="I48" s="214">
        <v>0.023960568</v>
      </c>
      <c r="J48" s="212" t="s">
        <v>124</v>
      </c>
      <c r="K48" s="160" t="s">
        <v>154</v>
      </c>
    </row>
    <row r="49" s="14" customFormat="1" ht="18" customHeight="1" spans="2:11">
      <c r="B49" s="209">
        <v>45</v>
      </c>
      <c r="C49" s="160" t="s">
        <v>121</v>
      </c>
      <c r="D49" s="160" t="s">
        <v>157</v>
      </c>
      <c r="E49" s="213" t="s">
        <v>123</v>
      </c>
      <c r="F49" s="214">
        <v>73.543</v>
      </c>
      <c r="G49" s="214">
        <v>73.3</v>
      </c>
      <c r="H49" s="214">
        <v>3</v>
      </c>
      <c r="I49" s="214">
        <v>0.6</v>
      </c>
      <c r="J49" s="212" t="s">
        <v>124</v>
      </c>
      <c r="K49" s="160"/>
    </row>
    <row r="50" s="14" customFormat="1" ht="18" customHeight="1" spans="2:11">
      <c r="B50" s="213">
        <v>46</v>
      </c>
      <c r="C50" s="160" t="s">
        <v>121</v>
      </c>
      <c r="D50" s="160" t="s">
        <v>157</v>
      </c>
      <c r="E50" s="213" t="s">
        <v>125</v>
      </c>
      <c r="F50" s="214">
        <v>3.158306488376</v>
      </c>
      <c r="G50" s="214">
        <v>3.1478708456</v>
      </c>
      <c r="H50" s="214">
        <v>0.128835096</v>
      </c>
      <c r="I50" s="214">
        <v>0.0257670192</v>
      </c>
      <c r="J50" s="212" t="s">
        <v>124</v>
      </c>
      <c r="K50" s="160" t="s">
        <v>154</v>
      </c>
    </row>
    <row r="51" s="14" customFormat="1" ht="18" customHeight="1" spans="2:11">
      <c r="B51" s="213">
        <v>47</v>
      </c>
      <c r="C51" s="160" t="s">
        <v>121</v>
      </c>
      <c r="D51" s="160" t="s">
        <v>158</v>
      </c>
      <c r="E51" s="213" t="s">
        <v>123</v>
      </c>
      <c r="F51" s="214">
        <v>80.943</v>
      </c>
      <c r="G51" s="214">
        <v>80.7</v>
      </c>
      <c r="H51" s="214">
        <v>3</v>
      </c>
      <c r="I51" s="214">
        <v>0.6</v>
      </c>
      <c r="J51" s="212" t="s">
        <v>124</v>
      </c>
      <c r="K51" s="160"/>
    </row>
    <row r="52" s="14" customFormat="1" ht="18" customHeight="1" spans="2:11">
      <c r="B52" s="213">
        <v>48</v>
      </c>
      <c r="C52" s="160" t="s">
        <v>121</v>
      </c>
      <c r="D52" s="160" t="s">
        <v>158</v>
      </c>
      <c r="E52" s="213" t="s">
        <v>125</v>
      </c>
      <c r="F52" s="214">
        <v>3.151167326328</v>
      </c>
      <c r="G52" s="214">
        <v>3.1417071672</v>
      </c>
      <c r="H52" s="214">
        <v>0.116792088</v>
      </c>
      <c r="I52" s="214">
        <v>0.0233584176</v>
      </c>
      <c r="J52" s="212" t="s">
        <v>124</v>
      </c>
      <c r="K52" s="160" t="s">
        <v>154</v>
      </c>
    </row>
    <row r="53" s="14" customFormat="1" ht="18" customHeight="1" spans="2:11">
      <c r="B53" s="209">
        <v>49</v>
      </c>
      <c r="C53" s="160" t="s">
        <v>121</v>
      </c>
      <c r="D53" s="160" t="s">
        <v>159</v>
      </c>
      <c r="E53" s="213" t="s">
        <v>123</v>
      </c>
      <c r="F53" s="214">
        <v>97.743</v>
      </c>
      <c r="G53" s="214">
        <v>97.5</v>
      </c>
      <c r="H53" s="214">
        <v>3</v>
      </c>
      <c r="I53" s="214">
        <v>0.6</v>
      </c>
      <c r="J53" s="212" t="s">
        <v>124</v>
      </c>
      <c r="K53" s="160"/>
    </row>
    <row r="54" s="14" customFormat="1" ht="18" customHeight="1" spans="2:11">
      <c r="B54" s="213">
        <v>50</v>
      </c>
      <c r="C54" s="160" t="s">
        <v>121</v>
      </c>
      <c r="D54" s="160" t="s">
        <v>159</v>
      </c>
      <c r="E54" s="213" t="s">
        <v>125</v>
      </c>
      <c r="F54" s="214">
        <v>3.122637064032</v>
      </c>
      <c r="G54" s="214">
        <v>3.11487384</v>
      </c>
      <c r="H54" s="214">
        <v>0.095842272</v>
      </c>
      <c r="I54" s="214">
        <v>0.0191684544</v>
      </c>
      <c r="J54" s="212" t="s">
        <v>124</v>
      </c>
      <c r="K54" s="160" t="s">
        <v>154</v>
      </c>
    </row>
    <row r="55" s="14" customFormat="1" ht="18" customHeight="1" spans="2:11">
      <c r="B55" s="213">
        <v>51</v>
      </c>
      <c r="C55" s="160" t="s">
        <v>121</v>
      </c>
      <c r="D55" s="160" t="s">
        <v>160</v>
      </c>
      <c r="E55" s="213" t="s">
        <v>123</v>
      </c>
      <c r="F55" s="214">
        <v>63.1545</v>
      </c>
      <c r="G55" s="214">
        <v>63.1</v>
      </c>
      <c r="H55" s="214">
        <v>1</v>
      </c>
      <c r="I55" s="214">
        <v>0.1</v>
      </c>
      <c r="J55" s="212" t="s">
        <v>124</v>
      </c>
      <c r="K55" s="160"/>
    </row>
    <row r="56" s="14" customFormat="1" ht="18" customHeight="1" spans="2:11">
      <c r="B56" s="213">
        <v>52</v>
      </c>
      <c r="C56" s="160" t="s">
        <v>121</v>
      </c>
      <c r="D56" s="160" t="s">
        <v>160</v>
      </c>
      <c r="E56" s="213" t="s">
        <v>125</v>
      </c>
      <c r="F56" s="214">
        <v>3.1690296555</v>
      </c>
      <c r="G56" s="214">
        <v>3.1662949</v>
      </c>
      <c r="H56" s="214">
        <v>0.050179</v>
      </c>
      <c r="I56" s="214">
        <v>0.0050179</v>
      </c>
      <c r="J56" s="212" t="s">
        <v>124</v>
      </c>
      <c r="K56" s="160" t="s">
        <v>136</v>
      </c>
    </row>
    <row r="57" s="14" customFormat="1" ht="18" customHeight="1" spans="2:11">
      <c r="B57" s="209">
        <v>53</v>
      </c>
      <c r="C57" s="160" t="s">
        <v>121</v>
      </c>
      <c r="D57" s="160" t="s">
        <v>161</v>
      </c>
      <c r="E57" s="213" t="s">
        <v>123</v>
      </c>
      <c r="F57" s="214">
        <v>57.6545</v>
      </c>
      <c r="G57" s="214">
        <v>57.6</v>
      </c>
      <c r="H57" s="214">
        <v>1</v>
      </c>
      <c r="I57" s="214">
        <v>0.1</v>
      </c>
      <c r="J57" s="212" t="s">
        <v>124</v>
      </c>
      <c r="K57" s="160"/>
    </row>
    <row r="58" s="14" customFormat="1" ht="18" customHeight="1" spans="2:11">
      <c r="B58" s="213">
        <v>54</v>
      </c>
      <c r="C58" s="160" t="s">
        <v>121</v>
      </c>
      <c r="D58" s="160" t="s">
        <v>161</v>
      </c>
      <c r="E58" s="213" t="s">
        <v>125</v>
      </c>
      <c r="F58" s="214">
        <v>2.651991691</v>
      </c>
      <c r="G58" s="214">
        <v>2.6494848</v>
      </c>
      <c r="H58" s="214">
        <v>0.045998</v>
      </c>
      <c r="I58" s="214">
        <v>0.0045998</v>
      </c>
      <c r="J58" s="212" t="s">
        <v>124</v>
      </c>
      <c r="K58" s="160" t="s">
        <v>136</v>
      </c>
    </row>
    <row r="59" s="14" customFormat="1" ht="18" customHeight="1" spans="2:11">
      <c r="B59" s="213">
        <v>55</v>
      </c>
      <c r="C59" s="160" t="s">
        <v>121</v>
      </c>
      <c r="D59" s="160" t="s">
        <v>162</v>
      </c>
      <c r="E59" s="213" t="s">
        <v>123</v>
      </c>
      <c r="F59" s="214">
        <v>73.543</v>
      </c>
      <c r="G59" s="214">
        <v>73.3</v>
      </c>
      <c r="H59" s="214">
        <v>3</v>
      </c>
      <c r="I59" s="214">
        <v>0.6</v>
      </c>
      <c r="J59" s="212" t="s">
        <v>124</v>
      </c>
      <c r="K59" s="160"/>
    </row>
    <row r="60" s="14" customFormat="1" ht="18" customHeight="1" spans="2:11">
      <c r="B60" s="213">
        <v>56</v>
      </c>
      <c r="C60" s="160" t="s">
        <v>121</v>
      </c>
      <c r="D60" s="160" t="s">
        <v>162</v>
      </c>
      <c r="E60" s="213" t="s">
        <v>125</v>
      </c>
      <c r="F60" s="214">
        <v>3.01376860624</v>
      </c>
      <c r="G60" s="214">
        <v>3.003810544</v>
      </c>
      <c r="H60" s="214">
        <v>0.12293904</v>
      </c>
      <c r="I60" s="214">
        <v>0.024587808</v>
      </c>
      <c r="J60" s="212" t="s">
        <v>124</v>
      </c>
      <c r="K60" s="160" t="s">
        <v>154</v>
      </c>
    </row>
    <row r="61" s="14" customFormat="1" ht="18" customHeight="1" spans="2:11">
      <c r="B61" s="209">
        <v>57</v>
      </c>
      <c r="C61" s="160" t="s">
        <v>121</v>
      </c>
      <c r="D61" s="160" t="s">
        <v>163</v>
      </c>
      <c r="E61" s="213" t="s">
        <v>123</v>
      </c>
      <c r="F61" s="214">
        <v>57.2545</v>
      </c>
      <c r="G61" s="214">
        <v>57.2</v>
      </c>
      <c r="H61" s="214">
        <v>1</v>
      </c>
      <c r="I61" s="214">
        <v>0.1</v>
      </c>
      <c r="J61" s="212" t="s">
        <v>124</v>
      </c>
      <c r="K61" s="160"/>
    </row>
    <row r="62" s="14" customFormat="1" ht="18" customHeight="1" spans="2:11">
      <c r="B62" s="213">
        <v>58</v>
      </c>
      <c r="C62" s="160" t="s">
        <v>121</v>
      </c>
      <c r="D62" s="160" t="s">
        <v>163</v>
      </c>
      <c r="E62" s="213" t="s">
        <v>138</v>
      </c>
      <c r="F62" s="214">
        <v>22.289749395</v>
      </c>
      <c r="G62" s="214">
        <v>22.268532</v>
      </c>
      <c r="H62" s="214">
        <v>0.38931</v>
      </c>
      <c r="I62" s="214">
        <v>0.038931</v>
      </c>
      <c r="J62" s="212" t="s">
        <v>124</v>
      </c>
      <c r="K62" s="160" t="s">
        <v>139</v>
      </c>
    </row>
    <row r="63" s="14" customFormat="1" ht="18" customHeight="1" spans="2:11">
      <c r="B63" s="213">
        <v>59</v>
      </c>
      <c r="C63" s="160" t="s">
        <v>121</v>
      </c>
      <c r="D63" s="160" t="s">
        <v>164</v>
      </c>
      <c r="E63" s="213" t="s">
        <v>123</v>
      </c>
      <c r="F63" s="214">
        <v>56.8545</v>
      </c>
      <c r="G63" s="214">
        <v>56.8</v>
      </c>
      <c r="H63" s="214">
        <v>1</v>
      </c>
      <c r="I63" s="214">
        <v>0.1</v>
      </c>
      <c r="J63" s="212" t="s">
        <v>124</v>
      </c>
      <c r="K63" s="160"/>
    </row>
    <row r="64" s="14" customFormat="1" ht="18" customHeight="1" spans="2:11">
      <c r="B64" s="213">
        <v>60</v>
      </c>
      <c r="C64" s="160" t="s">
        <v>121</v>
      </c>
      <c r="D64" s="160" t="s">
        <v>164</v>
      </c>
      <c r="E64" s="213" t="s">
        <v>125</v>
      </c>
      <c r="F64" s="214">
        <v>2.92423615956</v>
      </c>
      <c r="G64" s="214">
        <v>2.921433024</v>
      </c>
      <c r="H64" s="214">
        <v>0.05143368</v>
      </c>
      <c r="I64" s="214">
        <v>0.005143368</v>
      </c>
      <c r="J64" s="212" t="s">
        <v>124</v>
      </c>
      <c r="K64" s="160" t="s">
        <v>154</v>
      </c>
    </row>
    <row r="65" s="14" customFormat="1" ht="18" customHeight="1" spans="2:11">
      <c r="B65" s="209">
        <v>61</v>
      </c>
      <c r="C65" s="160" t="s">
        <v>165</v>
      </c>
      <c r="D65" s="160" t="s">
        <v>166</v>
      </c>
      <c r="E65" s="213" t="s">
        <v>123</v>
      </c>
      <c r="F65" s="214">
        <v>74.826</v>
      </c>
      <c r="G65" s="214">
        <v>74.1</v>
      </c>
      <c r="H65" s="214">
        <v>7</v>
      </c>
      <c r="I65" s="214">
        <v>2</v>
      </c>
      <c r="J65" s="212" t="s">
        <v>124</v>
      </c>
      <c r="K65" s="160"/>
    </row>
    <row r="66" s="14" customFormat="1" ht="18" customHeight="1" spans="2:11">
      <c r="B66" s="213">
        <v>62</v>
      </c>
      <c r="C66" s="160" t="s">
        <v>165</v>
      </c>
      <c r="D66" s="160" t="s">
        <v>166</v>
      </c>
      <c r="E66" s="213" t="s">
        <v>125</v>
      </c>
      <c r="F66" s="214">
        <v>3.191478552</v>
      </c>
      <c r="G66" s="214">
        <v>3.1605132</v>
      </c>
      <c r="H66" s="214">
        <v>0.298564</v>
      </c>
      <c r="I66" s="214">
        <v>0.085304</v>
      </c>
      <c r="J66" s="212" t="s">
        <v>124</v>
      </c>
      <c r="K66" s="160" t="s">
        <v>136</v>
      </c>
    </row>
    <row r="67" s="14" customFormat="1" ht="18" customHeight="1" spans="2:11">
      <c r="B67" s="213">
        <v>63</v>
      </c>
      <c r="C67" s="160" t="s">
        <v>165</v>
      </c>
      <c r="D67" s="160" t="s">
        <v>167</v>
      </c>
      <c r="E67" s="213" t="s">
        <v>123</v>
      </c>
      <c r="F67" s="214">
        <v>78.126</v>
      </c>
      <c r="G67" s="214">
        <v>77.4</v>
      </c>
      <c r="H67" s="214">
        <v>7</v>
      </c>
      <c r="I67" s="214">
        <v>2</v>
      </c>
      <c r="J67" s="212" t="s">
        <v>124</v>
      </c>
      <c r="K67" s="160"/>
    </row>
    <row r="68" s="14" customFormat="1" ht="18" customHeight="1" spans="2:11">
      <c r="B68" s="213">
        <v>64</v>
      </c>
      <c r="C68" s="160" t="s">
        <v>165</v>
      </c>
      <c r="D68" s="160" t="s">
        <v>167</v>
      </c>
      <c r="E68" s="213" t="s">
        <v>125</v>
      </c>
      <c r="F68" s="214">
        <v>3.266916816</v>
      </c>
      <c r="G68" s="214">
        <v>3.2365584</v>
      </c>
      <c r="H68" s="214">
        <v>0.292712</v>
      </c>
      <c r="I68" s="214">
        <v>0.083632</v>
      </c>
      <c r="J68" s="212" t="s">
        <v>124</v>
      </c>
      <c r="K68" s="160" t="s">
        <v>136</v>
      </c>
    </row>
    <row r="69" s="14" customFormat="1" ht="18" customHeight="1" spans="2:11">
      <c r="B69" s="209">
        <v>65</v>
      </c>
      <c r="C69" s="160" t="s">
        <v>165</v>
      </c>
      <c r="D69" s="160" t="s">
        <v>168</v>
      </c>
      <c r="E69" s="213" t="s">
        <v>123</v>
      </c>
      <c r="F69" s="214">
        <v>63.826</v>
      </c>
      <c r="G69" s="214">
        <v>63.1</v>
      </c>
      <c r="H69" s="214">
        <v>7</v>
      </c>
      <c r="I69" s="214">
        <v>2</v>
      </c>
      <c r="J69" s="212" t="s">
        <v>124</v>
      </c>
      <c r="K69" s="160"/>
    </row>
    <row r="70" s="14" customFormat="1" ht="18" customHeight="1" spans="2:11">
      <c r="B70" s="213">
        <v>66</v>
      </c>
      <c r="C70" s="160" t="s">
        <v>165</v>
      </c>
      <c r="D70" s="160" t="s">
        <v>168</v>
      </c>
      <c r="E70" s="213" t="s">
        <v>125</v>
      </c>
      <c r="F70" s="214">
        <v>3.202724854</v>
      </c>
      <c r="G70" s="214">
        <v>3.1662949</v>
      </c>
      <c r="H70" s="214">
        <v>0.351253</v>
      </c>
      <c r="I70" s="214">
        <v>0.100358</v>
      </c>
      <c r="J70" s="212" t="s">
        <v>124</v>
      </c>
      <c r="K70" s="160" t="s">
        <v>136</v>
      </c>
    </row>
    <row r="71" s="14" customFormat="1" ht="18" customHeight="1" spans="2:11">
      <c r="B71" s="213">
        <v>67</v>
      </c>
      <c r="C71" s="160" t="s">
        <v>165</v>
      </c>
      <c r="D71" s="160" t="s">
        <v>147</v>
      </c>
      <c r="E71" s="213" t="s">
        <v>123</v>
      </c>
      <c r="F71" s="214">
        <v>70.544</v>
      </c>
      <c r="G71" s="214">
        <v>70</v>
      </c>
      <c r="H71" s="214">
        <v>0.5</v>
      </c>
      <c r="I71" s="214">
        <v>2</v>
      </c>
      <c r="J71" s="212" t="s">
        <v>124</v>
      </c>
      <c r="K71" s="160"/>
    </row>
    <row r="72" s="14" customFormat="1" ht="18" customHeight="1" spans="2:11">
      <c r="B72" s="213">
        <v>68</v>
      </c>
      <c r="C72" s="160" t="s">
        <v>165</v>
      </c>
      <c r="D72" s="160" t="s">
        <v>147</v>
      </c>
      <c r="E72" s="213" t="s">
        <v>125</v>
      </c>
      <c r="F72" s="214">
        <v>3.1250992</v>
      </c>
      <c r="G72" s="214">
        <v>3.101</v>
      </c>
      <c r="H72" s="214">
        <v>0.02215</v>
      </c>
      <c r="I72" s="214">
        <v>0.0886</v>
      </c>
      <c r="J72" s="212" t="s">
        <v>124</v>
      </c>
      <c r="K72" s="160" t="s">
        <v>148</v>
      </c>
    </row>
    <row r="73" s="14" customFormat="1" ht="18" customHeight="1" spans="2:11">
      <c r="B73" s="209">
        <v>69</v>
      </c>
      <c r="C73" s="160" t="s">
        <v>165</v>
      </c>
      <c r="D73" s="160" t="s">
        <v>150</v>
      </c>
      <c r="E73" s="213" t="s">
        <v>123</v>
      </c>
      <c r="F73" s="214">
        <v>72.044</v>
      </c>
      <c r="G73" s="214">
        <v>71.5</v>
      </c>
      <c r="H73" s="214">
        <v>0.5</v>
      </c>
      <c r="I73" s="214">
        <v>2</v>
      </c>
      <c r="J73" s="212" t="s">
        <v>124</v>
      </c>
      <c r="K73" s="160"/>
    </row>
    <row r="74" s="14" customFormat="1" ht="18" customHeight="1" spans="2:11">
      <c r="B74" s="213">
        <v>70</v>
      </c>
      <c r="C74" s="160" t="s">
        <v>165</v>
      </c>
      <c r="D74" s="160" t="s">
        <v>150</v>
      </c>
      <c r="E74" s="213" t="s">
        <v>125</v>
      </c>
      <c r="F74" s="214">
        <v>3.21244196</v>
      </c>
      <c r="G74" s="214">
        <v>3.188185</v>
      </c>
      <c r="H74" s="214">
        <v>0.022295</v>
      </c>
      <c r="I74" s="214">
        <v>0.08918</v>
      </c>
      <c r="J74" s="212" t="s">
        <v>124</v>
      </c>
      <c r="K74" s="160" t="s">
        <v>139</v>
      </c>
    </row>
    <row r="75" s="14" customFormat="1" ht="18" customHeight="1" spans="2:11">
      <c r="B75" s="213">
        <v>71</v>
      </c>
      <c r="C75" s="160" t="s">
        <v>165</v>
      </c>
      <c r="D75" s="160" t="s">
        <v>169</v>
      </c>
      <c r="E75" s="213" t="s">
        <v>123</v>
      </c>
      <c r="F75" s="214">
        <v>70.9169</v>
      </c>
      <c r="G75" s="214">
        <v>69.3</v>
      </c>
      <c r="H75" s="214">
        <v>3.8</v>
      </c>
      <c r="I75" s="214">
        <v>5.7</v>
      </c>
      <c r="J75" s="212" t="s">
        <v>124</v>
      </c>
      <c r="K75" s="160"/>
    </row>
    <row r="76" s="14" customFormat="1" ht="18" customHeight="1" spans="2:11">
      <c r="B76" s="213">
        <v>72</v>
      </c>
      <c r="C76" s="160" t="s">
        <v>165</v>
      </c>
      <c r="D76" s="160" t="s">
        <v>169</v>
      </c>
      <c r="E76" s="213" t="s">
        <v>125</v>
      </c>
      <c r="F76" s="214">
        <v>3.054390883</v>
      </c>
      <c r="G76" s="214">
        <v>2.984751</v>
      </c>
      <c r="H76" s="214">
        <v>0.163666</v>
      </c>
      <c r="I76" s="214">
        <v>0.245499</v>
      </c>
      <c r="J76" s="212" t="s">
        <v>124</v>
      </c>
      <c r="K76" s="160" t="s">
        <v>136</v>
      </c>
    </row>
    <row r="77" s="14" customFormat="1" ht="18" customHeight="1" spans="2:11">
      <c r="B77" s="209">
        <v>73</v>
      </c>
      <c r="C77" s="160" t="s">
        <v>165</v>
      </c>
      <c r="D77" s="160" t="s">
        <v>169</v>
      </c>
      <c r="E77" s="213" t="s">
        <v>145</v>
      </c>
      <c r="F77" s="214">
        <v>2.22970534459</v>
      </c>
      <c r="G77" s="214">
        <v>2.17886823</v>
      </c>
      <c r="H77" s="214">
        <v>0.11947618</v>
      </c>
      <c r="I77" s="214">
        <v>0.17921427</v>
      </c>
      <c r="J77" s="212" t="s">
        <v>124</v>
      </c>
      <c r="K77" s="160" t="s">
        <v>146</v>
      </c>
    </row>
    <row r="78" s="14" customFormat="1" ht="18" customHeight="1" spans="2:11">
      <c r="B78" s="213">
        <v>74</v>
      </c>
      <c r="C78" s="160" t="s">
        <v>165</v>
      </c>
      <c r="D78" s="160" t="s">
        <v>170</v>
      </c>
      <c r="E78" s="213" t="s">
        <v>123</v>
      </c>
      <c r="F78" s="214">
        <v>75.2427</v>
      </c>
      <c r="G78" s="214">
        <v>74.1</v>
      </c>
      <c r="H78" s="214">
        <v>3.9</v>
      </c>
      <c r="I78" s="214">
        <v>3.9</v>
      </c>
      <c r="J78" s="212" t="s">
        <v>124</v>
      </c>
      <c r="K78" s="160"/>
    </row>
    <row r="79" s="14" customFormat="1" ht="18" customHeight="1" spans="2:11">
      <c r="B79" s="213">
        <v>75</v>
      </c>
      <c r="C79" s="160" t="s">
        <v>165</v>
      </c>
      <c r="D79" s="160" t="s">
        <v>170</v>
      </c>
      <c r="E79" s="213" t="s">
        <v>125</v>
      </c>
      <c r="F79" s="214">
        <v>3.2092516404</v>
      </c>
      <c r="G79" s="214">
        <v>3.1605132</v>
      </c>
      <c r="H79" s="214">
        <v>0.1663428</v>
      </c>
      <c r="I79" s="214">
        <v>0.1663428</v>
      </c>
      <c r="J79" s="212" t="s">
        <v>124</v>
      </c>
      <c r="K79" s="160" t="s">
        <v>136</v>
      </c>
    </row>
    <row r="80" s="14" customFormat="1" ht="18" customHeight="1" spans="2:11">
      <c r="B80" s="213">
        <v>76</v>
      </c>
      <c r="C80" s="160" t="s">
        <v>165</v>
      </c>
      <c r="D80" s="160" t="s">
        <v>170</v>
      </c>
      <c r="E80" s="213" t="s">
        <v>145</v>
      </c>
      <c r="F80" s="214">
        <v>2.695771377936</v>
      </c>
      <c r="G80" s="214">
        <v>2.654831088</v>
      </c>
      <c r="H80" s="214">
        <v>0.139727952</v>
      </c>
      <c r="I80" s="214">
        <v>0.139727952</v>
      </c>
      <c r="J80" s="212" t="s">
        <v>124</v>
      </c>
      <c r="K80" s="160" t="s">
        <v>146</v>
      </c>
    </row>
    <row r="81" s="14" customFormat="1" ht="18" customHeight="1" spans="2:383">
      <c r="B81" s="209">
        <v>77</v>
      </c>
      <c r="C81" s="160" t="s">
        <v>165</v>
      </c>
      <c r="D81" s="160" t="s">
        <v>171</v>
      </c>
      <c r="E81" s="213" t="s">
        <v>123</v>
      </c>
      <c r="F81" s="214">
        <v>64.889</v>
      </c>
      <c r="G81" s="214">
        <v>63.1</v>
      </c>
      <c r="H81" s="214">
        <v>62</v>
      </c>
      <c r="I81" s="214">
        <v>0.2</v>
      </c>
      <c r="J81" s="212" t="s">
        <v>124</v>
      </c>
      <c r="K81" s="160"/>
    </row>
    <row r="82" s="14" customFormat="1" ht="18" customHeight="1" spans="2:383">
      <c r="B82" s="213">
        <v>78</v>
      </c>
      <c r="C82" s="160" t="s">
        <v>165</v>
      </c>
      <c r="D82" s="160" t="s">
        <v>171</v>
      </c>
      <c r="E82" s="213" t="s">
        <v>125</v>
      </c>
      <c r="F82" s="214">
        <v>3.256065131</v>
      </c>
      <c r="G82" s="214">
        <v>3.1662949</v>
      </c>
      <c r="H82" s="214">
        <v>3.111098</v>
      </c>
      <c r="I82" s="214">
        <v>0.0100358</v>
      </c>
      <c r="J82" s="212" t="s">
        <v>124</v>
      </c>
      <c r="K82" s="160" t="s">
        <v>136</v>
      </c>
    </row>
    <row r="83" s="14" customFormat="1" ht="18" customHeight="1" spans="2:383">
      <c r="B83" s="213">
        <v>79</v>
      </c>
      <c r="C83" s="160" t="s">
        <v>165</v>
      </c>
      <c r="D83" s="160" t="s">
        <v>172</v>
      </c>
      <c r="E83" s="213" t="s">
        <v>123</v>
      </c>
      <c r="F83" s="214">
        <v>60.571</v>
      </c>
      <c r="G83" s="214">
        <v>57.2</v>
      </c>
      <c r="H83" s="214">
        <v>92</v>
      </c>
      <c r="I83" s="214">
        <v>3</v>
      </c>
      <c r="J83" s="212" t="s">
        <v>124</v>
      </c>
      <c r="K83" s="160"/>
    </row>
    <row r="84" s="14" customFormat="1" ht="18" customHeight="1" spans="2:383">
      <c r="B84" s="213">
        <v>80</v>
      </c>
      <c r="C84" s="160" t="s">
        <v>165</v>
      </c>
      <c r="D84" s="160" t="s">
        <v>172</v>
      </c>
      <c r="E84" s="213" t="s">
        <v>138</v>
      </c>
      <c r="F84" s="214">
        <v>21.56993881</v>
      </c>
      <c r="G84" s="214">
        <v>20.369492</v>
      </c>
      <c r="H84" s="214">
        <v>32.76212</v>
      </c>
      <c r="I84" s="214">
        <v>1.06833</v>
      </c>
      <c r="J84" s="212" t="s">
        <v>124</v>
      </c>
      <c r="K84" s="160" t="s">
        <v>126</v>
      </c>
    </row>
    <row r="85" s="14" customFormat="1" ht="18" customHeight="1" spans="2:383">
      <c r="B85" s="209">
        <v>81</v>
      </c>
      <c r="C85" s="160" t="s">
        <v>165</v>
      </c>
      <c r="D85" s="160" t="s">
        <v>173</v>
      </c>
      <c r="E85" s="213" t="s">
        <v>123</v>
      </c>
      <c r="F85" s="214">
        <v>56.8</v>
      </c>
      <c r="G85" s="214">
        <v>56.8</v>
      </c>
      <c r="H85" s="214" t="s">
        <v>35</v>
      </c>
      <c r="I85" s="214" t="s">
        <v>35</v>
      </c>
      <c r="J85" s="212" t="s">
        <v>124</v>
      </c>
      <c r="K85" s="160"/>
    </row>
    <row r="86" s="14" customFormat="1" ht="18" customHeight="1" spans="2:383">
      <c r="B86" s="213">
        <v>82</v>
      </c>
      <c r="C86" s="160" t="s">
        <v>165</v>
      </c>
      <c r="D86" s="160" t="s">
        <v>173</v>
      </c>
      <c r="E86" s="213" t="s">
        <v>125</v>
      </c>
      <c r="F86" s="214">
        <v>2.962688</v>
      </c>
      <c r="G86" s="214">
        <v>2.962688</v>
      </c>
      <c r="H86" s="214" t="s">
        <v>35</v>
      </c>
      <c r="I86" s="214" t="s">
        <v>35</v>
      </c>
      <c r="J86" s="212" t="s">
        <v>124</v>
      </c>
      <c r="K86" s="160" t="s">
        <v>126</v>
      </c>
    </row>
    <row r="87" s="197" customFormat="1" ht="18" customHeight="1" spans="2:383">
      <c r="B87" s="213">
        <v>83</v>
      </c>
      <c r="C87" s="215" t="s">
        <v>165</v>
      </c>
      <c r="D87" s="216" t="s">
        <v>174</v>
      </c>
      <c r="E87" s="213" t="s">
        <v>175</v>
      </c>
      <c r="F87" s="217">
        <v>0.0155142897876572</v>
      </c>
      <c r="G87" s="217">
        <v>0.01516056514434</v>
      </c>
      <c r="H87" s="217">
        <v>0.00083131526044</v>
      </c>
      <c r="I87" s="217">
        <v>0.00124697289066</v>
      </c>
      <c r="J87" s="218" t="s">
        <v>176</v>
      </c>
      <c r="K87" s="215"/>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c r="KO87" s="14"/>
      <c r="KP87" s="14"/>
      <c r="KQ87" s="14"/>
      <c r="KR87" s="14"/>
      <c r="KS87" s="14"/>
      <c r="KT87" s="14"/>
      <c r="KU87" s="14"/>
      <c r="KV87" s="14"/>
      <c r="KW87" s="14"/>
      <c r="KX87" s="14"/>
      <c r="KY87" s="14"/>
      <c r="KZ87" s="14"/>
      <c r="LA87" s="14"/>
      <c r="LB87" s="14"/>
      <c r="LC87" s="14"/>
      <c r="LD87" s="14"/>
      <c r="LE87" s="14"/>
      <c r="LF87" s="14"/>
      <c r="LG87" s="14"/>
      <c r="LH87" s="14"/>
      <c r="LI87" s="14"/>
      <c r="LJ87" s="14"/>
      <c r="LK87" s="14"/>
      <c r="LL87" s="14"/>
      <c r="LM87" s="14"/>
      <c r="LN87" s="14"/>
      <c r="LO87" s="14"/>
      <c r="LP87" s="14"/>
      <c r="LQ87" s="14"/>
      <c r="LR87" s="14"/>
      <c r="LS87" s="14"/>
      <c r="LT87" s="14"/>
      <c r="LU87" s="14"/>
      <c r="LV87" s="14"/>
      <c r="LW87" s="14"/>
      <c r="LX87" s="14"/>
      <c r="LY87" s="14"/>
      <c r="LZ87" s="14"/>
      <c r="MA87" s="14"/>
      <c r="MB87" s="14"/>
      <c r="MC87" s="14"/>
      <c r="MD87" s="14"/>
      <c r="ME87" s="14"/>
      <c r="MF87" s="14"/>
      <c r="MG87" s="14"/>
      <c r="MH87" s="14"/>
      <c r="MI87" s="14"/>
      <c r="MJ87" s="14"/>
      <c r="MK87" s="14"/>
      <c r="ML87" s="14"/>
      <c r="MM87" s="14"/>
      <c r="MN87" s="14"/>
      <c r="MO87" s="14"/>
      <c r="MP87" s="14"/>
      <c r="MQ87" s="14"/>
      <c r="MR87" s="14"/>
      <c r="MS87" s="14"/>
      <c r="MT87" s="14"/>
      <c r="MU87" s="14"/>
      <c r="MV87" s="14"/>
      <c r="MW87" s="14"/>
      <c r="MX87" s="14"/>
      <c r="MY87" s="14"/>
      <c r="MZ87" s="14"/>
      <c r="NA87" s="14"/>
      <c r="NB87" s="14"/>
      <c r="NC87" s="14"/>
      <c r="ND87" s="14"/>
      <c r="NE87" s="14"/>
      <c r="NF87" s="14"/>
      <c r="NG87" s="14"/>
      <c r="NH87" s="14"/>
      <c r="NI87" s="14"/>
      <c r="NJ87" s="14"/>
      <c r="NK87" s="14"/>
      <c r="NL87" s="14"/>
      <c r="NM87" s="14"/>
      <c r="NN87" s="14"/>
      <c r="NO87" s="14"/>
      <c r="NP87" s="14"/>
      <c r="NQ87" s="14"/>
      <c r="NR87" s="14"/>
      <c r="NS87" s="14"/>
    </row>
    <row r="88" s="197" customFormat="1" ht="18" customHeight="1" spans="2:383">
      <c r="B88" s="213">
        <v>84</v>
      </c>
      <c r="C88" s="215" t="s">
        <v>165</v>
      </c>
      <c r="D88" s="216" t="s">
        <v>177</v>
      </c>
      <c r="E88" s="213" t="s">
        <v>175</v>
      </c>
      <c r="F88" s="217">
        <v>0.0148587564163478</v>
      </c>
      <c r="G88" s="217">
        <v>0.01451997788472</v>
      </c>
      <c r="H88" s="217">
        <v>0.00079618926352</v>
      </c>
      <c r="I88" s="217">
        <v>0.00119428389528</v>
      </c>
      <c r="J88" s="218" t="s">
        <v>176</v>
      </c>
      <c r="K88" s="215"/>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c r="KO88" s="14"/>
      <c r="KP88" s="14"/>
      <c r="KQ88" s="14"/>
      <c r="KR88" s="14"/>
      <c r="KS88" s="14"/>
      <c r="KT88" s="14"/>
      <c r="KU88" s="14"/>
      <c r="KV88" s="14"/>
      <c r="KW88" s="14"/>
      <c r="KX88" s="14"/>
      <c r="KY88" s="14"/>
      <c r="KZ88" s="14"/>
      <c r="LA88" s="14"/>
      <c r="LB88" s="14"/>
      <c r="LC88" s="14"/>
      <c r="LD88" s="14"/>
      <c r="LE88" s="14"/>
      <c r="LF88" s="14"/>
      <c r="LG88" s="14"/>
      <c r="LH88" s="14"/>
      <c r="LI88" s="14"/>
      <c r="LJ88" s="14"/>
      <c r="LK88" s="14"/>
      <c r="LL88" s="14"/>
      <c r="LM88" s="14"/>
      <c r="LN88" s="14"/>
      <c r="LO88" s="14"/>
      <c r="LP88" s="14"/>
      <c r="LQ88" s="14"/>
      <c r="LR88" s="14"/>
      <c r="LS88" s="14"/>
      <c r="LT88" s="14"/>
      <c r="LU88" s="14"/>
      <c r="LV88" s="14"/>
      <c r="LW88" s="14"/>
      <c r="LX88" s="14"/>
      <c r="LY88" s="14"/>
      <c r="LZ88" s="14"/>
      <c r="MA88" s="14"/>
      <c r="MB88" s="14"/>
      <c r="MC88" s="14"/>
      <c r="MD88" s="14"/>
      <c r="ME88" s="14"/>
      <c r="MF88" s="14"/>
      <c r="MG88" s="14"/>
      <c r="MH88" s="14"/>
      <c r="MI88" s="14"/>
      <c r="MJ88" s="14"/>
      <c r="MK88" s="14"/>
      <c r="ML88" s="14"/>
      <c r="MM88" s="14"/>
      <c r="MN88" s="14"/>
      <c r="MO88" s="14"/>
      <c r="MP88" s="14"/>
      <c r="MQ88" s="14"/>
      <c r="MR88" s="14"/>
      <c r="MS88" s="14"/>
      <c r="MT88" s="14"/>
      <c r="MU88" s="14"/>
      <c r="MV88" s="14"/>
      <c r="MW88" s="14"/>
      <c r="MX88" s="14"/>
      <c r="MY88" s="14"/>
      <c r="MZ88" s="14"/>
      <c r="NA88" s="14"/>
      <c r="NB88" s="14"/>
      <c r="NC88" s="14"/>
      <c r="ND88" s="14"/>
      <c r="NE88" s="14"/>
      <c r="NF88" s="14"/>
      <c r="NG88" s="14"/>
      <c r="NH88" s="14"/>
      <c r="NI88" s="14"/>
      <c r="NJ88" s="14"/>
      <c r="NK88" s="14"/>
      <c r="NL88" s="14"/>
      <c r="NM88" s="14"/>
      <c r="NN88" s="14"/>
      <c r="NO88" s="14"/>
      <c r="NP88" s="14"/>
      <c r="NQ88" s="14"/>
      <c r="NR88" s="14"/>
      <c r="NS88" s="14"/>
    </row>
    <row r="89" s="14" customFormat="1" ht="18" customHeight="1" spans="2:383">
      <c r="B89" s="209">
        <v>85</v>
      </c>
      <c r="C89" s="160" t="s">
        <v>165</v>
      </c>
      <c r="D89" s="216" t="s">
        <v>178</v>
      </c>
      <c r="E89" s="213" t="s">
        <v>175</v>
      </c>
      <c r="F89" s="217">
        <v>0.0168454238783774</v>
      </c>
      <c r="G89" s="217">
        <v>0.01646134947765</v>
      </c>
      <c r="H89" s="217">
        <v>0.0009026425399</v>
      </c>
      <c r="I89" s="217">
        <v>0.00135396380985</v>
      </c>
      <c r="J89" s="218" t="s">
        <v>176</v>
      </c>
      <c r="K89" s="160"/>
    </row>
    <row r="90" s="14" customFormat="1" ht="18" customHeight="1" spans="2:383">
      <c r="B90" s="213">
        <v>86</v>
      </c>
      <c r="C90" s="160" t="s">
        <v>165</v>
      </c>
      <c r="D90" s="160" t="s">
        <v>179</v>
      </c>
      <c r="E90" s="213" t="s">
        <v>175</v>
      </c>
      <c r="F90" s="217">
        <v>0.0187852675281708</v>
      </c>
      <c r="G90" s="217">
        <v>0.01835696483775</v>
      </c>
      <c r="H90" s="217">
        <v>0.0010065868165</v>
      </c>
      <c r="I90" s="217">
        <v>0.00150988022475</v>
      </c>
      <c r="J90" s="219" t="s">
        <v>176</v>
      </c>
      <c r="K90" s="160"/>
    </row>
    <row r="91" s="14" customFormat="1" ht="18" customHeight="1" spans="2:383">
      <c r="B91" s="213">
        <v>87</v>
      </c>
      <c r="C91" s="160" t="s">
        <v>165</v>
      </c>
      <c r="D91" s="160" t="s">
        <v>180</v>
      </c>
      <c r="E91" s="213" t="s">
        <v>175</v>
      </c>
      <c r="F91" s="217">
        <v>0.0206047070893562</v>
      </c>
      <c r="G91" s="217">
        <v>0.02013492131343</v>
      </c>
      <c r="H91" s="217">
        <v>0.00110407937938</v>
      </c>
      <c r="I91" s="217">
        <v>0.00165611906907</v>
      </c>
      <c r="J91" s="219" t="s">
        <v>176</v>
      </c>
      <c r="K91" s="160"/>
    </row>
    <row r="92" s="14" customFormat="1" ht="18" customHeight="1" spans="2:383">
      <c r="B92" s="213">
        <v>88</v>
      </c>
      <c r="C92" s="160" t="s">
        <v>165</v>
      </c>
      <c r="D92" s="160" t="s">
        <v>181</v>
      </c>
      <c r="E92" s="213" t="s">
        <v>175</v>
      </c>
      <c r="F92" s="217">
        <v>0.0176191316329502</v>
      </c>
      <c r="G92" s="217">
        <v>0.01721741675346</v>
      </c>
      <c r="H92" s="217">
        <v>0.00094410077436</v>
      </c>
      <c r="I92" s="217">
        <v>0.00141615116154</v>
      </c>
      <c r="J92" s="219" t="s">
        <v>176</v>
      </c>
      <c r="K92" s="160"/>
    </row>
    <row r="93" s="14" customFormat="1" ht="18" customHeight="1" spans="2:383">
      <c r="B93" s="209">
        <v>89</v>
      </c>
      <c r="C93" s="160" t="s">
        <v>165</v>
      </c>
      <c r="D93" s="160" t="s">
        <v>182</v>
      </c>
      <c r="E93" s="213" t="s">
        <v>175</v>
      </c>
      <c r="F93" s="217">
        <v>0.0201699145471611</v>
      </c>
      <c r="G93" s="217">
        <v>0.01971004200858</v>
      </c>
      <c r="H93" s="217">
        <v>0.00108078152428</v>
      </c>
      <c r="I93" s="217">
        <v>0.00162117228642</v>
      </c>
      <c r="J93" s="219" t="s">
        <v>176</v>
      </c>
      <c r="K93" s="160"/>
    </row>
    <row r="94" s="14" customFormat="1" ht="18" customHeight="1" spans="2:383">
      <c r="B94" s="213">
        <v>90</v>
      </c>
      <c r="C94" s="160" t="s">
        <v>165</v>
      </c>
      <c r="D94" s="160" t="s">
        <v>183</v>
      </c>
      <c r="E94" s="213" t="s">
        <v>175</v>
      </c>
      <c r="F94" s="217">
        <v>0.0210907828544768</v>
      </c>
      <c r="G94" s="217">
        <v>0.02060991458757</v>
      </c>
      <c r="H94" s="217">
        <v>0.00113012518662</v>
      </c>
      <c r="I94" s="217">
        <v>0.00169518777993</v>
      </c>
      <c r="J94" s="219" t="s">
        <v>176</v>
      </c>
      <c r="K94" s="160"/>
    </row>
    <row r="95" s="14" customFormat="1" ht="18" customHeight="1" spans="2:383">
      <c r="B95" s="213">
        <v>91</v>
      </c>
      <c r="C95" s="160" t="s">
        <v>165</v>
      </c>
      <c r="D95" s="160" t="s">
        <v>184</v>
      </c>
      <c r="E95" s="213" t="s">
        <v>175</v>
      </c>
      <c r="F95" s="217">
        <v>0.0249102681097595</v>
      </c>
      <c r="G95" s="217">
        <v>0.02434231586556</v>
      </c>
      <c r="H95" s="217">
        <v>0.00133478788296</v>
      </c>
      <c r="I95" s="217">
        <v>0.00200218182444</v>
      </c>
      <c r="J95" s="219" t="s">
        <v>176</v>
      </c>
      <c r="K95" s="160"/>
    </row>
    <row r="96" s="14" customFormat="1" ht="18" customHeight="1" spans="2:383">
      <c r="B96" s="213">
        <v>92</v>
      </c>
      <c r="C96" s="160" t="s">
        <v>165</v>
      </c>
      <c r="D96" s="160" t="s">
        <v>185</v>
      </c>
      <c r="E96" s="213" t="s">
        <v>175</v>
      </c>
      <c r="F96" s="217">
        <v>0.0272247022574439</v>
      </c>
      <c r="G96" s="217">
        <v>0.0266039810883</v>
      </c>
      <c r="H96" s="217">
        <v>0.0014588041578</v>
      </c>
      <c r="I96" s="217">
        <v>0.0021882062367</v>
      </c>
      <c r="J96" s="219" t="s">
        <v>176</v>
      </c>
      <c r="K96" s="160"/>
    </row>
    <row r="97" s="14" customFormat="1" ht="18" customHeight="1" spans="2:11">
      <c r="B97" s="209">
        <v>93</v>
      </c>
      <c r="C97" s="160" t="s">
        <v>165</v>
      </c>
      <c r="D97" s="160" t="s">
        <v>186</v>
      </c>
      <c r="E97" s="213" t="s">
        <v>175</v>
      </c>
      <c r="F97" s="217">
        <v>0.0200628886906208</v>
      </c>
      <c r="G97" s="217">
        <v>0.01960545633354</v>
      </c>
      <c r="H97" s="217">
        <v>0.00107504666764</v>
      </c>
      <c r="I97" s="217">
        <v>0.00161257000146</v>
      </c>
      <c r="J97" s="219" t="s">
        <v>176</v>
      </c>
      <c r="K97" s="160"/>
    </row>
    <row r="98" s="14" customFormat="1" ht="18" customHeight="1" spans="2:11">
      <c r="B98" s="213">
        <v>94</v>
      </c>
      <c r="C98" s="160" t="s">
        <v>165</v>
      </c>
      <c r="D98" s="160" t="s">
        <v>187</v>
      </c>
      <c r="E98" s="213" t="s">
        <v>175</v>
      </c>
      <c r="F98" s="217">
        <v>0.0206247744374575</v>
      </c>
      <c r="G98" s="217">
        <v>0.0201545311275</v>
      </c>
      <c r="H98" s="217">
        <v>0.001105154665</v>
      </c>
      <c r="I98" s="217">
        <v>0.0016577319975</v>
      </c>
      <c r="J98" s="219" t="s">
        <v>176</v>
      </c>
      <c r="K98" s="160"/>
    </row>
    <row r="99" s="14" customFormat="1" ht="18" customHeight="1" spans="2:11">
      <c r="B99" s="213">
        <v>95</v>
      </c>
      <c r="C99" s="160" t="s">
        <v>165</v>
      </c>
      <c r="D99" s="160" t="s">
        <v>188</v>
      </c>
      <c r="E99" s="213" t="s">
        <v>175</v>
      </c>
      <c r="F99" s="217">
        <v>0.022867858014115</v>
      </c>
      <c r="G99" s="217">
        <v>0.02234647256688</v>
      </c>
      <c r="H99" s="217">
        <v>0.00122534770208</v>
      </c>
      <c r="I99" s="217">
        <v>0.00183802155312</v>
      </c>
      <c r="J99" s="219" t="s">
        <v>176</v>
      </c>
      <c r="K99" s="160"/>
    </row>
    <row r="100" s="14" customFormat="1" ht="18" customHeight="1" spans="2:11">
      <c r="B100" s="213">
        <v>96</v>
      </c>
      <c r="C100" s="160" t="s">
        <v>165</v>
      </c>
      <c r="D100" s="160" t="s">
        <v>189</v>
      </c>
      <c r="E100" s="213" t="s">
        <v>175</v>
      </c>
      <c r="F100" s="217">
        <v>0.0222123246428056</v>
      </c>
      <c r="G100" s="217">
        <v>0.02170588530726</v>
      </c>
      <c r="H100" s="217">
        <v>0.00119022170516</v>
      </c>
      <c r="I100" s="217">
        <v>0.00178533255774</v>
      </c>
      <c r="J100" s="219" t="s">
        <v>176</v>
      </c>
      <c r="K100" s="160"/>
    </row>
    <row r="101" s="14" customFormat="1" ht="18" customHeight="1" spans="2:11">
      <c r="B101" s="209">
        <v>97</v>
      </c>
      <c r="C101" s="160" t="s">
        <v>165</v>
      </c>
      <c r="D101" s="160" t="s">
        <v>190</v>
      </c>
      <c r="E101" s="213" t="s">
        <v>175</v>
      </c>
      <c r="F101" s="217">
        <v>0.0202011304219854</v>
      </c>
      <c r="G101" s="217">
        <v>0.0197405461638</v>
      </c>
      <c r="H101" s="217">
        <v>0.0010824541908</v>
      </c>
      <c r="I101" s="217">
        <v>0.0016236812862</v>
      </c>
      <c r="J101" s="219" t="s">
        <v>176</v>
      </c>
      <c r="K101" s="160"/>
    </row>
    <row r="102" s="14" customFormat="1" ht="18" customHeight="1" spans="2:11">
      <c r="B102" s="213">
        <v>98</v>
      </c>
      <c r="C102" s="160" t="s">
        <v>165</v>
      </c>
      <c r="D102" s="160" t="s">
        <v>191</v>
      </c>
      <c r="E102" s="213" t="s">
        <v>175</v>
      </c>
      <c r="F102" s="217">
        <v>0.0215389536287394</v>
      </c>
      <c r="G102" s="217">
        <v>0.0210478671018</v>
      </c>
      <c r="H102" s="217">
        <v>0.0011541398988</v>
      </c>
      <c r="I102" s="217">
        <v>0.0017312098482</v>
      </c>
      <c r="J102" s="219" t="s">
        <v>176</v>
      </c>
      <c r="K102" s="160"/>
    </row>
    <row r="103" s="14" customFormat="1" ht="18" customHeight="1" spans="2:11">
      <c r="B103" s="213">
        <v>99</v>
      </c>
      <c r="C103" s="160" t="s">
        <v>165</v>
      </c>
      <c r="D103" s="160" t="s">
        <v>192</v>
      </c>
      <c r="E103" s="213" t="s">
        <v>175</v>
      </c>
      <c r="F103" s="217">
        <v>0.0211732819522266</v>
      </c>
      <c r="G103" s="217">
        <v>0.02069053271208</v>
      </c>
      <c r="H103" s="217">
        <v>0.00113454580528</v>
      </c>
      <c r="I103" s="217">
        <v>0.00170181870792</v>
      </c>
      <c r="J103" s="219" t="s">
        <v>176</v>
      </c>
      <c r="K103" s="160"/>
    </row>
    <row r="104" s="14" customFormat="1" ht="18" customHeight="1" spans="2:11">
      <c r="B104" s="213">
        <v>100</v>
      </c>
      <c r="C104" s="160" t="s">
        <v>165</v>
      </c>
      <c r="D104" s="160" t="s">
        <v>193</v>
      </c>
      <c r="E104" s="213" t="s">
        <v>175</v>
      </c>
      <c r="F104" s="217">
        <v>0.018321488816496</v>
      </c>
      <c r="G104" s="217">
        <v>0.01790376024591</v>
      </c>
      <c r="H104" s="217">
        <v>0.00098173577106</v>
      </c>
      <c r="I104" s="217">
        <v>0.00147260365659</v>
      </c>
      <c r="J104" s="219" t="s">
        <v>176</v>
      </c>
      <c r="K104" s="160"/>
    </row>
    <row r="105" s="14" customFormat="1" ht="18" customHeight="1" spans="2:11">
      <c r="B105" s="209">
        <v>101</v>
      </c>
      <c r="C105" s="160" t="s">
        <v>165</v>
      </c>
      <c r="D105" s="160" t="s">
        <v>194</v>
      </c>
      <c r="E105" s="213" t="s">
        <v>175</v>
      </c>
      <c r="F105" s="217">
        <v>0.0105019121730189</v>
      </c>
      <c r="G105" s="217">
        <v>0.0102624693633</v>
      </c>
      <c r="H105" s="217">
        <v>0.0005627328078</v>
      </c>
      <c r="I105" s="217">
        <v>0.0008440992117</v>
      </c>
      <c r="J105" s="219" t="s">
        <v>176</v>
      </c>
      <c r="K105" s="160"/>
    </row>
    <row r="106" s="14" customFormat="1" ht="18" customHeight="1" spans="2:11">
      <c r="B106" s="213">
        <v>102</v>
      </c>
      <c r="C106" s="160" t="s">
        <v>165</v>
      </c>
      <c r="D106" s="160" t="s">
        <v>195</v>
      </c>
      <c r="E106" s="213" t="s">
        <v>175</v>
      </c>
      <c r="F106" s="217">
        <v>0.0119467612363132</v>
      </c>
      <c r="G106" s="217">
        <v>0.01167437597634</v>
      </c>
      <c r="H106" s="217">
        <v>0.00064015337244</v>
      </c>
      <c r="I106" s="217">
        <v>0.00096023005866</v>
      </c>
      <c r="J106" s="219" t="s">
        <v>176</v>
      </c>
      <c r="K106" s="160"/>
    </row>
    <row r="107" s="14" customFormat="1" ht="18" customHeight="1" spans="2:11">
      <c r="B107" s="213">
        <v>103</v>
      </c>
      <c r="C107" s="160" t="s">
        <v>165</v>
      </c>
      <c r="D107" s="160" t="s">
        <v>196</v>
      </c>
      <c r="E107" s="213" t="s">
        <v>175</v>
      </c>
      <c r="F107" s="217">
        <v>0.0120850029676778</v>
      </c>
      <c r="G107" s="217">
        <v>0.0118094658066</v>
      </c>
      <c r="H107" s="217">
        <v>0.0006475608956</v>
      </c>
      <c r="I107" s="217">
        <v>0.0009713413434</v>
      </c>
      <c r="J107" s="219" t="s">
        <v>176</v>
      </c>
      <c r="K107" s="160"/>
    </row>
    <row r="108" s="14" customFormat="1" ht="18" customHeight="1" spans="2:11">
      <c r="B108" s="213">
        <v>104</v>
      </c>
      <c r="C108" s="160" t="s">
        <v>165</v>
      </c>
      <c r="D108" s="160" t="s">
        <v>197</v>
      </c>
      <c r="E108" s="213" t="s">
        <v>175</v>
      </c>
      <c r="F108" s="217">
        <v>0.0114517666498142</v>
      </c>
      <c r="G108" s="217">
        <v>0.01119066722928</v>
      </c>
      <c r="H108" s="217">
        <v>0.00061362966048</v>
      </c>
      <c r="I108" s="217">
        <v>0.00092044449072</v>
      </c>
      <c r="J108" s="219" t="s">
        <v>176</v>
      </c>
      <c r="K108" s="160"/>
    </row>
    <row r="109" s="14" customFormat="1" ht="18" customHeight="1" spans="2:11">
      <c r="B109" s="209">
        <v>105</v>
      </c>
      <c r="C109" s="160" t="s">
        <v>165</v>
      </c>
      <c r="D109" s="160" t="s">
        <v>198</v>
      </c>
      <c r="E109" s="213" t="s">
        <v>175</v>
      </c>
      <c r="F109" s="217">
        <v>0.0129233721772436</v>
      </c>
      <c r="G109" s="217">
        <v>0.01262872026108</v>
      </c>
      <c r="H109" s="217">
        <v>0.00069248393928</v>
      </c>
      <c r="I109" s="217">
        <v>0.00103872590892</v>
      </c>
      <c r="J109" s="219" t="s">
        <v>176</v>
      </c>
      <c r="K109" s="160"/>
    </row>
    <row r="110" s="14" customFormat="1" ht="18" customHeight="1" spans="2:11">
      <c r="B110" s="213">
        <v>106</v>
      </c>
      <c r="C110" s="160" t="s">
        <v>165</v>
      </c>
      <c r="D110" s="160" t="s">
        <v>199</v>
      </c>
      <c r="E110" s="213" t="s">
        <v>175</v>
      </c>
      <c r="F110" s="217">
        <v>0.0155900997693733</v>
      </c>
      <c r="G110" s="217">
        <v>0.01523464666416</v>
      </c>
      <c r="H110" s="217">
        <v>0.00083537745056</v>
      </c>
      <c r="I110" s="217">
        <v>0.00125306617584</v>
      </c>
      <c r="J110" s="219" t="s">
        <v>176</v>
      </c>
      <c r="K110" s="160"/>
    </row>
    <row r="111" s="14" customFormat="1" ht="18" customHeight="1" spans="2:11">
      <c r="B111" s="213">
        <v>107</v>
      </c>
      <c r="C111" s="160" t="s">
        <v>165</v>
      </c>
      <c r="D111" s="160" t="s">
        <v>200</v>
      </c>
      <c r="E111" s="213" t="s">
        <v>175</v>
      </c>
      <c r="F111" s="217">
        <v>0.0176102128115718</v>
      </c>
      <c r="G111" s="217">
        <v>0.01720870128054</v>
      </c>
      <c r="H111" s="217">
        <v>0.00094362286964</v>
      </c>
      <c r="I111" s="217">
        <v>0.00141543430446</v>
      </c>
      <c r="J111" s="219" t="s">
        <v>176</v>
      </c>
      <c r="K111" s="160"/>
    </row>
    <row r="112" s="14" customFormat="1" ht="18" customHeight="1" spans="2:11">
      <c r="B112" s="213">
        <v>108</v>
      </c>
      <c r="C112" s="160" t="s">
        <v>165</v>
      </c>
      <c r="D112" s="160" t="s">
        <v>201</v>
      </c>
      <c r="E112" s="213" t="s">
        <v>175</v>
      </c>
      <c r="F112" s="217">
        <v>0.0144596391596661</v>
      </c>
      <c r="G112" s="217">
        <v>0.01412996047155</v>
      </c>
      <c r="H112" s="217">
        <v>0.0007748030273</v>
      </c>
      <c r="I112" s="217">
        <v>0.00116220454095</v>
      </c>
      <c r="J112" s="219" t="s">
        <v>176</v>
      </c>
      <c r="K112" s="160"/>
    </row>
    <row r="113" s="14" customFormat="1" ht="18" customHeight="1" spans="2:11">
      <c r="B113" s="209">
        <v>109</v>
      </c>
      <c r="C113" s="160" t="s">
        <v>165</v>
      </c>
      <c r="D113" s="160" t="s">
        <v>202</v>
      </c>
      <c r="E113" s="213" t="s">
        <v>175</v>
      </c>
      <c r="F113" s="217">
        <v>0.0141363318847006</v>
      </c>
      <c r="G113" s="217">
        <v>0.0138140245782</v>
      </c>
      <c r="H113" s="217">
        <v>0.0007574789812</v>
      </c>
      <c r="I113" s="217">
        <v>0.0011362184718</v>
      </c>
      <c r="J113" s="219" t="s">
        <v>176</v>
      </c>
      <c r="K113" s="160"/>
    </row>
    <row r="114" s="14" customFormat="1" ht="18" customHeight="1" spans="2:11">
      <c r="B114" s="213">
        <v>110</v>
      </c>
      <c r="C114" s="160" t="s">
        <v>165</v>
      </c>
      <c r="D114" s="160" t="s">
        <v>203</v>
      </c>
      <c r="E114" s="213" t="s">
        <v>175</v>
      </c>
      <c r="F114" s="217">
        <v>0.0149345663980638</v>
      </c>
      <c r="G114" s="217">
        <v>0.01459405940454</v>
      </c>
      <c r="H114" s="217">
        <v>0.00080025145364</v>
      </c>
      <c r="I114" s="217">
        <v>0.00120037718046</v>
      </c>
      <c r="J114" s="219" t="s">
        <v>176</v>
      </c>
      <c r="K114" s="160"/>
    </row>
    <row r="115" s="14" customFormat="1" ht="18" customHeight="1" spans="2:11">
      <c r="B115" s="213">
        <v>111</v>
      </c>
      <c r="C115" s="160" t="s">
        <v>165</v>
      </c>
      <c r="D115" s="160" t="s">
        <v>204</v>
      </c>
      <c r="E115" s="213" t="s">
        <v>205</v>
      </c>
      <c r="F115" s="220">
        <v>0.0002382</v>
      </c>
      <c r="G115" s="106"/>
      <c r="H115" s="106"/>
      <c r="I115" s="106"/>
      <c r="J115" s="219" t="s">
        <v>206</v>
      </c>
      <c r="K115" s="160" t="s">
        <v>207</v>
      </c>
    </row>
    <row r="116" s="14" customFormat="1" ht="18" customHeight="1" spans="2:11">
      <c r="B116" s="213">
        <v>112</v>
      </c>
      <c r="C116" s="160" t="s">
        <v>165</v>
      </c>
      <c r="D116" s="160" t="s">
        <v>208</v>
      </c>
      <c r="E116" s="213" t="s">
        <v>205</v>
      </c>
      <c r="F116" s="220">
        <v>0.0002351</v>
      </c>
      <c r="G116" s="106"/>
      <c r="H116" s="106"/>
      <c r="I116" s="106"/>
      <c r="J116" s="219" t="s">
        <v>206</v>
      </c>
      <c r="K116" s="160" t="s">
        <v>207</v>
      </c>
    </row>
    <row r="117" s="14" customFormat="1" ht="18" customHeight="1" spans="2:11">
      <c r="B117" s="209">
        <v>113</v>
      </c>
      <c r="C117" s="160" t="s">
        <v>165</v>
      </c>
      <c r="D117" s="160" t="s">
        <v>204</v>
      </c>
      <c r="E117" s="213" t="s">
        <v>205</v>
      </c>
      <c r="F117" s="220">
        <v>0.0002997</v>
      </c>
      <c r="G117" s="106"/>
      <c r="H117" s="106"/>
      <c r="I117" s="106"/>
      <c r="J117" s="219" t="s">
        <v>206</v>
      </c>
      <c r="K117" s="160" t="s">
        <v>209</v>
      </c>
    </row>
    <row r="118" s="14" customFormat="1" ht="18" customHeight="1" spans="2:11">
      <c r="B118" s="213">
        <v>114</v>
      </c>
      <c r="C118" s="160" t="s">
        <v>165</v>
      </c>
      <c r="D118" s="160" t="s">
        <v>208</v>
      </c>
      <c r="E118" s="213" t="s">
        <v>205</v>
      </c>
      <c r="F118" s="220">
        <v>0.0002923</v>
      </c>
      <c r="G118" s="106"/>
      <c r="H118" s="106"/>
      <c r="I118" s="106"/>
      <c r="J118" s="219" t="s">
        <v>206</v>
      </c>
      <c r="K118" s="160" t="s">
        <v>209</v>
      </c>
    </row>
    <row r="119" s="14" customFormat="1" ht="18" customHeight="1" spans="2:11">
      <c r="B119" s="213">
        <v>115</v>
      </c>
      <c r="C119" s="160" t="s">
        <v>165</v>
      </c>
      <c r="D119" s="160" t="s">
        <v>204</v>
      </c>
      <c r="E119" s="213" t="s">
        <v>205</v>
      </c>
      <c r="F119" s="220">
        <v>0.000311</v>
      </c>
      <c r="G119" s="106"/>
      <c r="H119" s="106"/>
      <c r="I119" s="106"/>
      <c r="J119" s="219" t="s">
        <v>206</v>
      </c>
      <c r="K119" s="160" t="s">
        <v>210</v>
      </c>
    </row>
    <row r="120" s="14" customFormat="1" ht="18" customHeight="1" spans="2:11">
      <c r="B120" s="213">
        <v>116</v>
      </c>
      <c r="C120" s="160" t="s">
        <v>165</v>
      </c>
      <c r="D120" s="160" t="s">
        <v>208</v>
      </c>
      <c r="E120" s="213" t="s">
        <v>205</v>
      </c>
      <c r="F120" s="220">
        <v>0.0002976</v>
      </c>
      <c r="G120" s="106"/>
      <c r="H120" s="106"/>
      <c r="I120" s="106"/>
      <c r="J120" s="219" t="s">
        <v>206</v>
      </c>
      <c r="K120" s="160" t="s">
        <v>210</v>
      </c>
    </row>
    <row r="121" s="14" customFormat="1" ht="18" customHeight="1" spans="2:11">
      <c r="B121" s="209">
        <v>117</v>
      </c>
      <c r="C121" s="160" t="s">
        <v>165</v>
      </c>
      <c r="D121" s="160" t="s">
        <v>204</v>
      </c>
      <c r="E121" s="213" t="s">
        <v>205</v>
      </c>
      <c r="F121" s="220">
        <v>0.000269</v>
      </c>
      <c r="G121" s="106"/>
      <c r="H121" s="106"/>
      <c r="I121" s="106"/>
      <c r="J121" s="219" t="s">
        <v>206</v>
      </c>
      <c r="K121" s="160" t="s">
        <v>211</v>
      </c>
    </row>
    <row r="122" s="14" customFormat="1" ht="18" customHeight="1" spans="2:11">
      <c r="B122" s="213">
        <v>118</v>
      </c>
      <c r="C122" s="160" t="s">
        <v>165</v>
      </c>
      <c r="D122" s="160" t="s">
        <v>208</v>
      </c>
      <c r="E122" s="213" t="s">
        <v>205</v>
      </c>
      <c r="F122" s="220">
        <v>0.0002637</v>
      </c>
      <c r="G122" s="106"/>
      <c r="H122" s="106"/>
      <c r="I122" s="106"/>
      <c r="J122" s="219" t="s">
        <v>206</v>
      </c>
      <c r="K122" s="160" t="s">
        <v>211</v>
      </c>
    </row>
    <row r="123" s="14" customFormat="1" ht="18" customHeight="1" spans="2:11">
      <c r="B123" s="213">
        <v>119</v>
      </c>
      <c r="C123" s="160" t="s">
        <v>165</v>
      </c>
      <c r="D123" s="160" t="s">
        <v>204</v>
      </c>
      <c r="E123" s="213" t="s">
        <v>205</v>
      </c>
      <c r="F123" s="220">
        <v>0.000206</v>
      </c>
      <c r="G123" s="106"/>
      <c r="H123" s="106"/>
      <c r="I123" s="106"/>
      <c r="J123" s="219" t="s">
        <v>206</v>
      </c>
      <c r="K123" s="160" t="s">
        <v>212</v>
      </c>
    </row>
    <row r="124" s="14" customFormat="1" ht="18" customHeight="1" spans="2:11">
      <c r="B124" s="213">
        <v>120</v>
      </c>
      <c r="C124" s="160" t="s">
        <v>165</v>
      </c>
      <c r="D124" s="160" t="s">
        <v>208</v>
      </c>
      <c r="E124" s="213" t="s">
        <v>205</v>
      </c>
      <c r="F124" s="220">
        <v>0.0001957</v>
      </c>
      <c r="G124" s="106"/>
      <c r="H124" s="106"/>
      <c r="I124" s="106"/>
      <c r="J124" s="219" t="s">
        <v>206</v>
      </c>
      <c r="K124" s="160" t="s">
        <v>212</v>
      </c>
    </row>
    <row r="125" s="14" customFormat="1" ht="18" customHeight="1" spans="2:11">
      <c r="B125" s="209">
        <v>121</v>
      </c>
      <c r="C125" s="160" t="s">
        <v>165</v>
      </c>
      <c r="D125" s="160" t="s">
        <v>204</v>
      </c>
      <c r="E125" s="213" t="s">
        <v>205</v>
      </c>
      <c r="F125" s="220">
        <v>0.0002193</v>
      </c>
      <c r="G125" s="106"/>
      <c r="H125" s="106"/>
      <c r="I125" s="106"/>
      <c r="J125" s="219" t="s">
        <v>206</v>
      </c>
      <c r="K125" s="160" t="s">
        <v>213</v>
      </c>
    </row>
    <row r="126" s="14" customFormat="1" ht="18" customHeight="1" spans="2:11">
      <c r="B126" s="213">
        <v>122</v>
      </c>
      <c r="C126" s="160" t="s">
        <v>165</v>
      </c>
      <c r="D126" s="160" t="s">
        <v>208</v>
      </c>
      <c r="E126" s="213" t="s">
        <v>205</v>
      </c>
      <c r="F126" s="220">
        <v>0.000195</v>
      </c>
      <c r="G126" s="106"/>
      <c r="H126" s="106"/>
      <c r="I126" s="106"/>
      <c r="J126" s="219" t="s">
        <v>206</v>
      </c>
      <c r="K126" s="160" t="s">
        <v>213</v>
      </c>
    </row>
    <row r="127" s="14" customFormat="1" ht="18" customHeight="1" spans="2:11">
      <c r="B127" s="213">
        <v>123</v>
      </c>
      <c r="C127" s="160" t="s">
        <v>165</v>
      </c>
      <c r="D127" s="160" t="s">
        <v>214</v>
      </c>
      <c r="E127" s="213" t="s">
        <v>205</v>
      </c>
      <c r="F127" s="220">
        <v>0.0002921</v>
      </c>
      <c r="G127" s="106"/>
      <c r="H127" s="106"/>
      <c r="I127" s="106"/>
      <c r="J127" s="219" t="s">
        <v>206</v>
      </c>
      <c r="K127" s="160" t="s">
        <v>213</v>
      </c>
    </row>
    <row r="128" s="14" customFormat="1" ht="18" customHeight="1" spans="2:11">
      <c r="B128" s="213">
        <v>124</v>
      </c>
      <c r="C128" s="160" t="s">
        <v>165</v>
      </c>
      <c r="D128" s="160" t="s">
        <v>204</v>
      </c>
      <c r="E128" s="213" t="s">
        <v>205</v>
      </c>
      <c r="F128" s="220">
        <v>0.0001948</v>
      </c>
      <c r="G128" s="106"/>
      <c r="H128" s="106"/>
      <c r="I128" s="106"/>
      <c r="J128" s="219" t="s">
        <v>206</v>
      </c>
      <c r="K128" s="160" t="s">
        <v>215</v>
      </c>
    </row>
    <row r="129" s="14" customFormat="1" ht="18" customHeight="1" spans="2:11">
      <c r="B129" s="209">
        <v>125</v>
      </c>
      <c r="C129" s="160" t="s">
        <v>165</v>
      </c>
      <c r="D129" s="160" t="s">
        <v>208</v>
      </c>
      <c r="E129" s="213" t="s">
        <v>205</v>
      </c>
      <c r="F129" s="220">
        <v>0.0001735</v>
      </c>
      <c r="G129" s="106"/>
      <c r="H129" s="106"/>
      <c r="I129" s="106"/>
      <c r="J129" s="219" t="s">
        <v>206</v>
      </c>
      <c r="K129" s="160" t="s">
        <v>215</v>
      </c>
    </row>
    <row r="130" s="14" customFormat="1" ht="18" customHeight="1" spans="2:11">
      <c r="B130" s="213">
        <v>126</v>
      </c>
      <c r="C130" s="160" t="s">
        <v>165</v>
      </c>
      <c r="D130" s="160" t="s">
        <v>204</v>
      </c>
      <c r="E130" s="213" t="s">
        <v>205</v>
      </c>
      <c r="F130" s="220">
        <v>0.0002454</v>
      </c>
      <c r="G130" s="106"/>
      <c r="H130" s="106"/>
      <c r="I130" s="106"/>
      <c r="J130" s="219" t="s">
        <v>206</v>
      </c>
      <c r="K130" s="160" t="s">
        <v>216</v>
      </c>
    </row>
    <row r="131" s="14" customFormat="1" ht="18" customHeight="1" spans="2:11">
      <c r="B131" s="213">
        <v>127</v>
      </c>
      <c r="C131" s="160" t="s">
        <v>165</v>
      </c>
      <c r="D131" s="160" t="s">
        <v>208</v>
      </c>
      <c r="E131" s="213" t="s">
        <v>205</v>
      </c>
      <c r="F131" s="220">
        <v>0.0002295</v>
      </c>
      <c r="G131" s="106"/>
      <c r="H131" s="106"/>
      <c r="I131" s="106"/>
      <c r="J131" s="219" t="s">
        <v>206</v>
      </c>
      <c r="K131" s="160" t="s">
        <v>216</v>
      </c>
    </row>
    <row r="132" s="14" customFormat="1" ht="18" customHeight="1" spans="2:11">
      <c r="B132" s="213">
        <v>128</v>
      </c>
      <c r="C132" s="160" t="s">
        <v>165</v>
      </c>
      <c r="D132" s="160" t="s">
        <v>214</v>
      </c>
      <c r="E132" s="213" t="s">
        <v>205</v>
      </c>
      <c r="F132" s="220">
        <v>0.0002921</v>
      </c>
      <c r="G132" s="106"/>
      <c r="H132" s="106"/>
      <c r="I132" s="106"/>
      <c r="J132" s="219" t="s">
        <v>206</v>
      </c>
      <c r="K132" s="160" t="s">
        <v>216</v>
      </c>
    </row>
    <row r="133" s="14" customFormat="1" ht="18" customHeight="1" spans="2:11">
      <c r="B133" s="209">
        <v>129</v>
      </c>
      <c r="C133" s="160" t="s">
        <v>165</v>
      </c>
      <c r="D133" s="160" t="s">
        <v>214</v>
      </c>
      <c r="E133" s="213" t="s">
        <v>205</v>
      </c>
      <c r="F133" s="220">
        <v>0.0002459</v>
      </c>
      <c r="G133" s="106"/>
      <c r="H133" s="106"/>
      <c r="I133" s="106"/>
      <c r="J133" s="219" t="s">
        <v>206</v>
      </c>
      <c r="K133" s="160" t="s">
        <v>217</v>
      </c>
    </row>
    <row r="134" s="14" customFormat="1" ht="18" customHeight="1" spans="2:11">
      <c r="B134" s="213">
        <v>130</v>
      </c>
      <c r="C134" s="160" t="s">
        <v>165</v>
      </c>
      <c r="D134" s="160" t="s">
        <v>204</v>
      </c>
      <c r="E134" s="213" t="s">
        <v>205</v>
      </c>
      <c r="F134" s="220">
        <v>0.0001642</v>
      </c>
      <c r="G134" s="106"/>
      <c r="H134" s="106"/>
      <c r="I134" s="106"/>
      <c r="J134" s="219" t="s">
        <v>206</v>
      </c>
      <c r="K134" s="160" t="s">
        <v>218</v>
      </c>
    </row>
    <row r="135" s="14" customFormat="1" ht="18" customHeight="1" spans="2:11">
      <c r="B135" s="213">
        <v>131</v>
      </c>
      <c r="C135" s="160" t="s">
        <v>165</v>
      </c>
      <c r="D135" s="160" t="s">
        <v>208</v>
      </c>
      <c r="E135" s="213" t="s">
        <v>205</v>
      </c>
      <c r="F135" s="220">
        <v>0.0001462</v>
      </c>
      <c r="G135" s="106"/>
      <c r="H135" s="106"/>
      <c r="I135" s="106"/>
      <c r="J135" s="219" t="s">
        <v>206</v>
      </c>
      <c r="K135" s="160" t="s">
        <v>218</v>
      </c>
    </row>
    <row r="136" s="14" customFormat="1" ht="18" customHeight="1" spans="2:11">
      <c r="B136" s="213">
        <v>132</v>
      </c>
      <c r="C136" s="160" t="s">
        <v>165</v>
      </c>
      <c r="D136" s="160" t="s">
        <v>204</v>
      </c>
      <c r="E136" s="213" t="s">
        <v>205</v>
      </c>
      <c r="F136" s="220">
        <v>0.0001231</v>
      </c>
      <c r="G136" s="106"/>
      <c r="H136" s="106"/>
      <c r="I136" s="106"/>
      <c r="J136" s="219" t="s">
        <v>206</v>
      </c>
      <c r="K136" s="160" t="s">
        <v>219</v>
      </c>
    </row>
    <row r="137" s="14" customFormat="1" ht="18" customHeight="1" spans="2:11">
      <c r="B137" s="209">
        <v>133</v>
      </c>
      <c r="C137" s="160" t="s">
        <v>165</v>
      </c>
      <c r="D137" s="160" t="s">
        <v>208</v>
      </c>
      <c r="E137" s="213" t="s">
        <v>205</v>
      </c>
      <c r="F137" s="220">
        <v>0.0001098</v>
      </c>
      <c r="G137" s="106"/>
      <c r="H137" s="106"/>
      <c r="I137" s="106"/>
      <c r="J137" s="219" t="s">
        <v>206</v>
      </c>
      <c r="K137" s="160" t="s">
        <v>219</v>
      </c>
    </row>
    <row r="138" s="14" customFormat="1" ht="18" customHeight="1" spans="2:11">
      <c r="B138" s="213">
        <v>134</v>
      </c>
      <c r="C138" s="160" t="s">
        <v>165</v>
      </c>
      <c r="D138" s="160" t="s">
        <v>214</v>
      </c>
      <c r="E138" s="213" t="s">
        <v>205</v>
      </c>
      <c r="F138" s="220">
        <v>0.0001644</v>
      </c>
      <c r="G138" s="106"/>
      <c r="H138" s="106"/>
      <c r="I138" s="106"/>
      <c r="J138" s="219" t="s">
        <v>206</v>
      </c>
      <c r="K138" s="160" t="s">
        <v>220</v>
      </c>
    </row>
    <row r="139" s="14" customFormat="1" ht="18" customHeight="1" spans="2:11">
      <c r="B139" s="213">
        <v>135</v>
      </c>
      <c r="C139" s="160" t="s">
        <v>165</v>
      </c>
      <c r="D139" s="160" t="s">
        <v>204</v>
      </c>
      <c r="E139" s="213" t="s">
        <v>205</v>
      </c>
      <c r="F139" s="220">
        <v>0.0001438</v>
      </c>
      <c r="G139" s="106"/>
      <c r="H139" s="106"/>
      <c r="I139" s="106"/>
      <c r="J139" s="219" t="s">
        <v>206</v>
      </c>
      <c r="K139" s="160" t="s">
        <v>221</v>
      </c>
    </row>
    <row r="140" s="14" customFormat="1" ht="18" customHeight="1" spans="2:11">
      <c r="B140" s="213">
        <v>136</v>
      </c>
      <c r="C140" s="160" t="s">
        <v>165</v>
      </c>
      <c r="D140" s="160" t="s">
        <v>208</v>
      </c>
      <c r="E140" s="213" t="s">
        <v>205</v>
      </c>
      <c r="F140" s="220">
        <v>0.0001281</v>
      </c>
      <c r="G140" s="106"/>
      <c r="H140" s="106"/>
      <c r="I140" s="106"/>
      <c r="J140" s="219" t="s">
        <v>206</v>
      </c>
      <c r="K140" s="160" t="s">
        <v>221</v>
      </c>
    </row>
    <row r="141" s="14" customFormat="1" ht="18" customHeight="1" spans="2:11">
      <c r="B141" s="209">
        <v>137</v>
      </c>
      <c r="C141" s="160" t="s">
        <v>165</v>
      </c>
      <c r="D141" s="160" t="s">
        <v>214</v>
      </c>
      <c r="E141" s="213" t="s">
        <v>205</v>
      </c>
      <c r="F141" s="220">
        <v>0.0001872</v>
      </c>
      <c r="G141" s="106"/>
      <c r="H141" s="106"/>
      <c r="I141" s="106"/>
      <c r="J141" s="219" t="s">
        <v>206</v>
      </c>
      <c r="K141" s="160" t="s">
        <v>221</v>
      </c>
    </row>
    <row r="142" s="14" customFormat="1" ht="18" customHeight="1" spans="2:11">
      <c r="B142" s="213">
        <v>138</v>
      </c>
      <c r="C142" s="160" t="s">
        <v>165</v>
      </c>
      <c r="D142" s="160" t="s">
        <v>204</v>
      </c>
      <c r="E142" s="213" t="s">
        <v>205</v>
      </c>
      <c r="F142" s="220">
        <v>0.0001228</v>
      </c>
      <c r="G142" s="106"/>
      <c r="H142" s="106"/>
      <c r="I142" s="106"/>
      <c r="J142" s="219" t="s">
        <v>206</v>
      </c>
      <c r="K142" s="160" t="s">
        <v>222</v>
      </c>
    </row>
    <row r="143" s="14" customFormat="1" ht="18" customHeight="1" spans="2:11">
      <c r="B143" s="213">
        <v>139</v>
      </c>
      <c r="C143" s="160" t="s">
        <v>165</v>
      </c>
      <c r="D143" s="160" t="s">
        <v>208</v>
      </c>
      <c r="E143" s="213" t="s">
        <v>205</v>
      </c>
      <c r="F143" s="220">
        <v>0.0001091</v>
      </c>
      <c r="G143" s="106"/>
      <c r="H143" s="106"/>
      <c r="I143" s="106"/>
      <c r="J143" s="219" t="s">
        <v>206</v>
      </c>
      <c r="K143" s="160" t="s">
        <v>222</v>
      </c>
    </row>
    <row r="144" s="14" customFormat="1" ht="18" customHeight="1" spans="2:11">
      <c r="B144" s="213">
        <v>140</v>
      </c>
      <c r="C144" s="160" t="s">
        <v>165</v>
      </c>
      <c r="D144" s="160" t="s">
        <v>214</v>
      </c>
      <c r="E144" s="213" t="s">
        <v>205</v>
      </c>
      <c r="F144" s="220">
        <v>0.0001514</v>
      </c>
      <c r="G144" s="106"/>
      <c r="H144" s="106"/>
      <c r="I144" s="106"/>
      <c r="J144" s="219" t="s">
        <v>206</v>
      </c>
      <c r="K144" s="160" t="s">
        <v>223</v>
      </c>
    </row>
    <row r="145" s="14" customFormat="1" ht="18" customHeight="1" spans="2:11">
      <c r="B145" s="209">
        <v>141</v>
      </c>
      <c r="C145" s="160" t="s">
        <v>165</v>
      </c>
      <c r="D145" s="160" t="s">
        <v>204</v>
      </c>
      <c r="E145" s="213" t="s">
        <v>205</v>
      </c>
      <c r="F145" s="220">
        <v>0.0001143</v>
      </c>
      <c r="G145" s="106"/>
      <c r="H145" s="106"/>
      <c r="I145" s="106"/>
      <c r="J145" s="219" t="s">
        <v>206</v>
      </c>
      <c r="K145" s="160" t="s">
        <v>224</v>
      </c>
    </row>
    <row r="146" s="14" customFormat="1" ht="18" customHeight="1" spans="2:11">
      <c r="B146" s="213">
        <v>142</v>
      </c>
      <c r="C146" s="160" t="s">
        <v>165</v>
      </c>
      <c r="D146" s="160" t="s">
        <v>208</v>
      </c>
      <c r="E146" s="213" t="s">
        <v>205</v>
      </c>
      <c r="F146" s="220">
        <v>0.000102</v>
      </c>
      <c r="G146" s="106"/>
      <c r="H146" s="106"/>
      <c r="I146" s="106"/>
      <c r="J146" s="219" t="s">
        <v>206</v>
      </c>
      <c r="K146" s="160" t="s">
        <v>224</v>
      </c>
    </row>
    <row r="147" s="14" customFormat="1" ht="18" customHeight="1" spans="2:11">
      <c r="B147" s="213">
        <v>143</v>
      </c>
      <c r="C147" s="160" t="s">
        <v>165</v>
      </c>
      <c r="D147" s="160" t="s">
        <v>208</v>
      </c>
      <c r="E147" s="213" t="s">
        <v>205</v>
      </c>
      <c r="F147" s="220">
        <v>7.42e-5</v>
      </c>
      <c r="G147" s="106"/>
      <c r="H147" s="106"/>
      <c r="I147" s="106"/>
      <c r="J147" s="219" t="s">
        <v>206</v>
      </c>
      <c r="K147" s="160" t="s">
        <v>225</v>
      </c>
    </row>
    <row r="148" s="14" customFormat="1" ht="18" customHeight="1" spans="2:11">
      <c r="B148" s="213">
        <v>144</v>
      </c>
      <c r="C148" s="160" t="s">
        <v>165</v>
      </c>
      <c r="D148" s="160" t="s">
        <v>214</v>
      </c>
      <c r="E148" s="213" t="s">
        <v>205</v>
      </c>
      <c r="F148" s="220">
        <v>9.72e-5</v>
      </c>
      <c r="G148" s="106"/>
      <c r="H148" s="106"/>
      <c r="I148" s="106"/>
      <c r="J148" s="219" t="s">
        <v>206</v>
      </c>
      <c r="K148" s="160" t="s">
        <v>225</v>
      </c>
    </row>
    <row r="149" s="14" customFormat="1" ht="18" customHeight="1" spans="2:11">
      <c r="B149" s="209">
        <v>145</v>
      </c>
      <c r="C149" s="160" t="s">
        <v>165</v>
      </c>
      <c r="D149" s="160" t="s">
        <v>208</v>
      </c>
      <c r="E149" s="213" t="s">
        <v>205</v>
      </c>
      <c r="F149" s="220">
        <v>8.52e-5</v>
      </c>
      <c r="G149" s="106"/>
      <c r="H149" s="106"/>
      <c r="I149" s="106"/>
      <c r="J149" s="219" t="s">
        <v>206</v>
      </c>
      <c r="K149" s="160" t="s">
        <v>226</v>
      </c>
    </row>
    <row r="150" s="14" customFormat="1" ht="18" customHeight="1" spans="2:11">
      <c r="B150" s="213">
        <v>146</v>
      </c>
      <c r="C150" s="160" t="s">
        <v>165</v>
      </c>
      <c r="D150" s="160" t="s">
        <v>214</v>
      </c>
      <c r="E150" s="213" t="s">
        <v>205</v>
      </c>
      <c r="F150" s="220">
        <v>0.0001173</v>
      </c>
      <c r="G150" s="106"/>
      <c r="H150" s="106"/>
      <c r="I150" s="106"/>
      <c r="J150" s="219" t="s">
        <v>206</v>
      </c>
      <c r="K150" s="160" t="s">
        <v>227</v>
      </c>
    </row>
    <row r="151" s="14" customFormat="1" ht="18" customHeight="1" spans="2:11">
      <c r="B151" s="213">
        <v>147</v>
      </c>
      <c r="C151" s="160" t="s">
        <v>165</v>
      </c>
      <c r="D151" s="160" t="s">
        <v>208</v>
      </c>
      <c r="E151" s="213" t="s">
        <v>205</v>
      </c>
      <c r="F151" s="220">
        <v>7.32e-5</v>
      </c>
      <c r="G151" s="106"/>
      <c r="H151" s="106"/>
      <c r="I151" s="106"/>
      <c r="J151" s="219" t="s">
        <v>206</v>
      </c>
      <c r="K151" s="160" t="s">
        <v>228</v>
      </c>
    </row>
    <row r="152" s="14" customFormat="1" ht="18" customHeight="1" spans="2:11">
      <c r="B152" s="213">
        <v>148</v>
      </c>
      <c r="C152" s="160" t="s">
        <v>165</v>
      </c>
      <c r="D152" s="160" t="s">
        <v>214</v>
      </c>
      <c r="E152" s="213" t="s">
        <v>205</v>
      </c>
      <c r="F152" s="220">
        <v>0.0001017</v>
      </c>
      <c r="G152" s="106"/>
      <c r="H152" s="106"/>
      <c r="I152" s="106"/>
      <c r="J152" s="219" t="s">
        <v>206</v>
      </c>
      <c r="K152" s="160" t="s">
        <v>229</v>
      </c>
    </row>
    <row r="153" s="14" customFormat="1" ht="18" customHeight="1" spans="2:11">
      <c r="B153" s="209">
        <v>149</v>
      </c>
      <c r="C153" s="160" t="s">
        <v>165</v>
      </c>
      <c r="D153" s="160" t="s">
        <v>208</v>
      </c>
      <c r="E153" s="213" t="s">
        <v>205</v>
      </c>
      <c r="F153" s="220">
        <v>7.06e-5</v>
      </c>
      <c r="G153" s="106"/>
      <c r="H153" s="106"/>
      <c r="I153" s="106"/>
      <c r="J153" s="219" t="s">
        <v>206</v>
      </c>
      <c r="K153" s="160" t="s">
        <v>230</v>
      </c>
    </row>
    <row r="154" s="14" customFormat="1" ht="18" customHeight="1" spans="2:11">
      <c r="B154" s="213">
        <v>150</v>
      </c>
      <c r="C154" s="160" t="s">
        <v>165</v>
      </c>
      <c r="D154" s="160" t="s">
        <v>214</v>
      </c>
      <c r="E154" s="213" t="s">
        <v>205</v>
      </c>
      <c r="F154" s="220">
        <v>8.88e-5</v>
      </c>
      <c r="G154" s="106"/>
      <c r="H154" s="106"/>
      <c r="I154" s="106"/>
      <c r="J154" s="219" t="s">
        <v>206</v>
      </c>
      <c r="K154" s="160" t="s">
        <v>230</v>
      </c>
    </row>
    <row r="155" s="14" customFormat="1" ht="18" customHeight="1" spans="2:11">
      <c r="B155" s="213">
        <v>151</v>
      </c>
      <c r="C155" s="160" t="s">
        <v>165</v>
      </c>
      <c r="D155" s="160" t="s">
        <v>208</v>
      </c>
      <c r="E155" s="213" t="s">
        <v>205</v>
      </c>
      <c r="F155" s="220">
        <v>6.78e-5</v>
      </c>
      <c r="G155" s="106"/>
      <c r="H155" s="106"/>
      <c r="I155" s="106"/>
      <c r="J155" s="219" t="s">
        <v>206</v>
      </c>
      <c r="K155" s="160" t="s">
        <v>231</v>
      </c>
    </row>
    <row r="156" s="14" customFormat="1" ht="18" customHeight="1" spans="2:11">
      <c r="B156" s="213">
        <v>152</v>
      </c>
      <c r="C156" s="160" t="s">
        <v>165</v>
      </c>
      <c r="D156" s="160" t="s">
        <v>214</v>
      </c>
      <c r="E156" s="213" t="s">
        <v>205</v>
      </c>
      <c r="F156" s="220">
        <v>8.12e-5</v>
      </c>
      <c r="G156" s="106"/>
      <c r="H156" s="106"/>
      <c r="I156" s="106"/>
      <c r="J156" s="219" t="s">
        <v>206</v>
      </c>
      <c r="K156" s="160" t="s">
        <v>231</v>
      </c>
    </row>
    <row r="157" s="14" customFormat="1" ht="18" customHeight="1" spans="2:11">
      <c r="B157" s="209">
        <v>153</v>
      </c>
      <c r="C157" s="160" t="s">
        <v>165</v>
      </c>
      <c r="D157" s="160" t="s">
        <v>204</v>
      </c>
      <c r="E157" s="213" t="s">
        <v>205</v>
      </c>
      <c r="F157" s="220">
        <v>0.0002423</v>
      </c>
      <c r="G157" s="106"/>
      <c r="H157" s="106"/>
      <c r="I157" s="106"/>
      <c r="J157" s="219" t="s">
        <v>206</v>
      </c>
      <c r="K157" s="160" t="s">
        <v>232</v>
      </c>
    </row>
    <row r="158" s="14" customFormat="1" ht="18" customHeight="1" spans="2:11">
      <c r="B158" s="213">
        <v>154</v>
      </c>
      <c r="C158" s="160" t="s">
        <v>165</v>
      </c>
      <c r="D158" s="160" t="s">
        <v>208</v>
      </c>
      <c r="E158" s="213" t="s">
        <v>205</v>
      </c>
      <c r="F158" s="220">
        <v>0.0001864</v>
      </c>
      <c r="G158" s="106"/>
      <c r="H158" s="106"/>
      <c r="I158" s="106"/>
      <c r="J158" s="219" t="s">
        <v>206</v>
      </c>
      <c r="K158" s="160" t="s">
        <v>232</v>
      </c>
    </row>
    <row r="159" s="14" customFormat="1" ht="18" customHeight="1" spans="2:11">
      <c r="B159" s="213">
        <v>155</v>
      </c>
      <c r="C159" s="160" t="s">
        <v>165</v>
      </c>
      <c r="D159" s="160" t="s">
        <v>214</v>
      </c>
      <c r="E159" s="213" t="s">
        <v>205</v>
      </c>
      <c r="F159" s="220">
        <v>0.0002385</v>
      </c>
      <c r="G159" s="106"/>
      <c r="H159" s="106"/>
      <c r="I159" s="106"/>
      <c r="J159" s="219" t="s">
        <v>206</v>
      </c>
      <c r="K159" s="160" t="s">
        <v>232</v>
      </c>
    </row>
    <row r="160" s="14" customFormat="1" ht="18" customHeight="1" spans="2:11">
      <c r="B160" s="213">
        <v>156</v>
      </c>
      <c r="C160" s="160" t="s">
        <v>165</v>
      </c>
      <c r="D160" s="160" t="s">
        <v>233</v>
      </c>
      <c r="E160" s="213" t="s">
        <v>205</v>
      </c>
      <c r="F160" s="220">
        <v>8.03e-5</v>
      </c>
      <c r="G160" s="106"/>
      <c r="H160" s="106"/>
      <c r="I160" s="106"/>
      <c r="J160" s="219" t="s">
        <v>206</v>
      </c>
      <c r="K160" s="160" t="s">
        <v>232</v>
      </c>
    </row>
    <row r="161" s="14" customFormat="1" ht="18" customHeight="1" spans="2:11">
      <c r="B161" s="209">
        <v>157</v>
      </c>
      <c r="C161" s="160" t="s">
        <v>165</v>
      </c>
      <c r="D161" s="160" t="s">
        <v>234</v>
      </c>
      <c r="E161" s="213" t="s">
        <v>205</v>
      </c>
      <c r="F161" s="220">
        <v>0.0003093</v>
      </c>
      <c r="G161" s="106"/>
      <c r="H161" s="106"/>
      <c r="I161" s="106"/>
      <c r="J161" s="219" t="s">
        <v>206</v>
      </c>
      <c r="K161" s="160" t="s">
        <v>211</v>
      </c>
    </row>
    <row r="162" s="14" customFormat="1" ht="18" customHeight="1" spans="2:11">
      <c r="B162" s="213">
        <v>158</v>
      </c>
      <c r="C162" s="160" t="s">
        <v>165</v>
      </c>
      <c r="D162" s="160" t="s">
        <v>235</v>
      </c>
      <c r="E162" s="213" t="s">
        <v>205</v>
      </c>
      <c r="F162" s="220">
        <v>0.0003032</v>
      </c>
      <c r="G162" s="106"/>
      <c r="H162" s="106"/>
      <c r="I162" s="106"/>
      <c r="J162" s="219" t="s">
        <v>206</v>
      </c>
      <c r="K162" s="160" t="s">
        <v>211</v>
      </c>
    </row>
    <row r="163" s="14" customFormat="1" ht="18" customHeight="1" spans="2:11">
      <c r="B163" s="213">
        <v>159</v>
      </c>
      <c r="C163" s="160" t="s">
        <v>165</v>
      </c>
      <c r="D163" s="160" t="s">
        <v>234</v>
      </c>
      <c r="E163" s="213" t="s">
        <v>205</v>
      </c>
      <c r="F163" s="220">
        <v>0.0002823</v>
      </c>
      <c r="G163" s="106"/>
      <c r="H163" s="106"/>
      <c r="I163" s="106"/>
      <c r="J163" s="219" t="s">
        <v>206</v>
      </c>
      <c r="K163" s="160" t="s">
        <v>216</v>
      </c>
    </row>
    <row r="164" s="14" customFormat="1" ht="18" customHeight="1" spans="2:11">
      <c r="B164" s="213">
        <v>160</v>
      </c>
      <c r="C164" s="160" t="s">
        <v>165</v>
      </c>
      <c r="D164" s="160" t="s">
        <v>235</v>
      </c>
      <c r="E164" s="213" t="s">
        <v>205</v>
      </c>
      <c r="F164" s="220">
        <v>0.0002639</v>
      </c>
      <c r="G164" s="106"/>
      <c r="H164" s="106"/>
      <c r="I164" s="106"/>
      <c r="J164" s="219" t="s">
        <v>206</v>
      </c>
      <c r="K164" s="160" t="s">
        <v>216</v>
      </c>
    </row>
    <row r="165" s="14" customFormat="1" ht="18" customHeight="1" spans="2:11">
      <c r="B165" s="209">
        <v>161</v>
      </c>
      <c r="C165" s="160" t="s">
        <v>165</v>
      </c>
      <c r="D165" s="160" t="s">
        <v>236</v>
      </c>
      <c r="E165" s="213" t="s">
        <v>205</v>
      </c>
      <c r="F165" s="220">
        <v>0.000336</v>
      </c>
      <c r="G165" s="106"/>
      <c r="H165" s="106"/>
      <c r="I165" s="106"/>
      <c r="J165" s="219" t="s">
        <v>206</v>
      </c>
      <c r="K165" s="160" t="s">
        <v>216</v>
      </c>
    </row>
    <row r="166" s="14" customFormat="1" ht="18" customHeight="1" spans="2:11">
      <c r="B166" s="213">
        <v>162</v>
      </c>
      <c r="C166" s="160" t="s">
        <v>165</v>
      </c>
      <c r="D166" s="160" t="s">
        <v>234</v>
      </c>
      <c r="E166" s="213" t="s">
        <v>205</v>
      </c>
      <c r="F166" s="220">
        <v>0.0001611</v>
      </c>
      <c r="G166" s="106"/>
      <c r="H166" s="106"/>
      <c r="I166" s="106"/>
      <c r="J166" s="219" t="s">
        <v>206</v>
      </c>
      <c r="K166" s="160" t="s">
        <v>221</v>
      </c>
    </row>
    <row r="167" s="14" customFormat="1" ht="18" customHeight="1" spans="2:11">
      <c r="B167" s="213">
        <v>163</v>
      </c>
      <c r="C167" s="160" t="s">
        <v>165</v>
      </c>
      <c r="D167" s="160" t="s">
        <v>235</v>
      </c>
      <c r="E167" s="213" t="s">
        <v>205</v>
      </c>
      <c r="F167" s="220">
        <v>0.0001435</v>
      </c>
      <c r="G167" s="106"/>
      <c r="H167" s="106"/>
      <c r="I167" s="106"/>
      <c r="J167" s="219" t="s">
        <v>206</v>
      </c>
      <c r="K167" s="160" t="s">
        <v>221</v>
      </c>
    </row>
    <row r="168" s="14" customFormat="1" ht="18" customHeight="1" spans="2:11">
      <c r="B168" s="213">
        <v>164</v>
      </c>
      <c r="C168" s="160" t="s">
        <v>165</v>
      </c>
      <c r="D168" s="160" t="s">
        <v>236</v>
      </c>
      <c r="E168" s="213" t="s">
        <v>205</v>
      </c>
      <c r="F168" s="220">
        <v>0.0002097</v>
      </c>
      <c r="G168" s="106"/>
      <c r="H168" s="106"/>
      <c r="I168" s="106"/>
      <c r="J168" s="219" t="s">
        <v>206</v>
      </c>
      <c r="K168" s="160" t="s">
        <v>221</v>
      </c>
    </row>
    <row r="169" s="14" customFormat="1" ht="18" customHeight="1" spans="2:11">
      <c r="B169" s="209">
        <v>165</v>
      </c>
      <c r="C169" s="160" t="s">
        <v>165</v>
      </c>
      <c r="D169" s="160" t="s">
        <v>235</v>
      </c>
      <c r="E169" s="213" t="s">
        <v>205</v>
      </c>
      <c r="F169" s="220">
        <v>8.31e-5</v>
      </c>
      <c r="G169" s="106"/>
      <c r="H169" s="106"/>
      <c r="I169" s="106"/>
      <c r="J169" s="219" t="s">
        <v>206</v>
      </c>
      <c r="K169" s="160" t="s">
        <v>225</v>
      </c>
    </row>
    <row r="170" s="14" customFormat="1" ht="18" customHeight="1" spans="2:11">
      <c r="B170" s="213">
        <v>166</v>
      </c>
      <c r="C170" s="160" t="s">
        <v>165</v>
      </c>
      <c r="D170" s="160" t="s">
        <v>236</v>
      </c>
      <c r="E170" s="213" t="s">
        <v>205</v>
      </c>
      <c r="F170" s="220">
        <v>0.0001089</v>
      </c>
      <c r="G170" s="106"/>
      <c r="H170" s="106"/>
      <c r="I170" s="106"/>
      <c r="J170" s="219" t="s">
        <v>206</v>
      </c>
      <c r="K170" s="160" t="s">
        <v>225</v>
      </c>
    </row>
    <row r="171" s="14" customFormat="1" ht="18" customHeight="1" spans="2:11">
      <c r="B171" s="213">
        <v>167</v>
      </c>
      <c r="C171" s="160" t="s">
        <v>165</v>
      </c>
      <c r="D171" s="160" t="s">
        <v>237</v>
      </c>
      <c r="E171" s="213" t="s">
        <v>205</v>
      </c>
      <c r="F171" s="220">
        <v>0.000861</v>
      </c>
      <c r="G171" s="106"/>
      <c r="H171" s="106"/>
      <c r="I171" s="106"/>
      <c r="J171" s="219" t="s">
        <v>206</v>
      </c>
      <c r="K171" s="160" t="s">
        <v>238</v>
      </c>
    </row>
    <row r="172" s="14" customFormat="1" ht="18" customHeight="1" spans="2:11">
      <c r="B172" s="213">
        <v>168</v>
      </c>
      <c r="C172" s="160" t="s">
        <v>165</v>
      </c>
      <c r="D172" s="160" t="s">
        <v>237</v>
      </c>
      <c r="E172" s="213" t="s">
        <v>205</v>
      </c>
      <c r="F172" s="220">
        <v>0.001239</v>
      </c>
      <c r="G172" s="106"/>
      <c r="H172" s="106"/>
      <c r="I172" s="106"/>
      <c r="J172" s="219" t="s">
        <v>206</v>
      </c>
      <c r="K172" s="160" t="s">
        <v>239</v>
      </c>
    </row>
    <row r="173" s="14" customFormat="1" ht="18" customHeight="1" spans="2:11">
      <c r="B173" s="209">
        <v>169</v>
      </c>
      <c r="C173" s="160" t="s">
        <v>165</v>
      </c>
      <c r="D173" s="160" t="s">
        <v>237</v>
      </c>
      <c r="E173" s="213" t="s">
        <v>205</v>
      </c>
      <c r="F173" s="220">
        <v>0.000608</v>
      </c>
      <c r="G173" s="106"/>
      <c r="H173" s="106"/>
      <c r="I173" s="106"/>
      <c r="J173" s="219" t="s">
        <v>206</v>
      </c>
      <c r="K173" s="160" t="s">
        <v>240</v>
      </c>
    </row>
    <row r="174" s="14" customFormat="1" ht="18" customHeight="1" spans="2:11">
      <c r="B174" s="213">
        <v>170</v>
      </c>
      <c r="C174" s="160" t="s">
        <v>165</v>
      </c>
      <c r="D174" s="160" t="s">
        <v>237</v>
      </c>
      <c r="E174" s="213" t="s">
        <v>205</v>
      </c>
      <c r="F174" s="220">
        <v>0.000788</v>
      </c>
      <c r="G174" s="106"/>
      <c r="H174" s="106"/>
      <c r="I174" s="106"/>
      <c r="J174" s="219" t="s">
        <v>206</v>
      </c>
      <c r="K174" s="160" t="s">
        <v>241</v>
      </c>
    </row>
    <row r="175" s="14" customFormat="1" ht="18" customHeight="1" spans="2:11">
      <c r="B175" s="213">
        <v>171</v>
      </c>
      <c r="C175" s="160" t="s">
        <v>165</v>
      </c>
      <c r="D175" s="160" t="s">
        <v>242</v>
      </c>
      <c r="E175" s="213" t="s">
        <v>205</v>
      </c>
      <c r="F175" s="220">
        <v>9.413e-6</v>
      </c>
      <c r="G175" s="106"/>
      <c r="H175" s="106"/>
      <c r="I175" s="106"/>
      <c r="J175" s="219" t="s">
        <v>206</v>
      </c>
      <c r="K175" s="160" t="s">
        <v>238</v>
      </c>
    </row>
    <row r="176" s="14" customFormat="1" ht="18" customHeight="1" spans="2:11">
      <c r="B176" s="213">
        <v>172</v>
      </c>
      <c r="C176" s="160" t="s">
        <v>243</v>
      </c>
      <c r="D176" s="160" t="s">
        <v>244</v>
      </c>
      <c r="E176" s="213" t="s">
        <v>245</v>
      </c>
      <c r="F176" s="214">
        <v>0.733333333333333</v>
      </c>
      <c r="G176" s="214">
        <v>0.733333333333333</v>
      </c>
      <c r="H176" s="214" t="s">
        <v>35</v>
      </c>
      <c r="I176" s="214" t="s">
        <v>35</v>
      </c>
      <c r="J176" s="212" t="s">
        <v>246</v>
      </c>
      <c r="K176" s="160"/>
    </row>
    <row r="177" s="14" customFormat="1" ht="18" customHeight="1" spans="2:11">
      <c r="B177" s="209">
        <v>173</v>
      </c>
      <c r="C177" s="160" t="s">
        <v>243</v>
      </c>
      <c r="D177" s="160" t="s">
        <v>247</v>
      </c>
      <c r="E177" s="213" t="s">
        <v>248</v>
      </c>
      <c r="F177" s="214">
        <v>0.44</v>
      </c>
      <c r="G177" s="214">
        <v>0.44</v>
      </c>
      <c r="H177" s="214" t="s">
        <v>35</v>
      </c>
      <c r="I177" s="214" t="s">
        <v>35</v>
      </c>
      <c r="J177" s="212" t="s">
        <v>124</v>
      </c>
      <c r="K177" s="160"/>
    </row>
    <row r="178" s="14" customFormat="1" ht="18" customHeight="1" spans="2:11">
      <c r="B178" s="213">
        <v>174</v>
      </c>
      <c r="C178" s="160" t="s">
        <v>243</v>
      </c>
      <c r="D178" s="160" t="s">
        <v>249</v>
      </c>
      <c r="E178" s="213" t="s">
        <v>248</v>
      </c>
      <c r="F178" s="214">
        <v>0.522</v>
      </c>
      <c r="G178" s="214">
        <v>0.522</v>
      </c>
      <c r="H178" s="214" t="s">
        <v>35</v>
      </c>
      <c r="I178" s="214" t="s">
        <v>35</v>
      </c>
      <c r="J178" s="212" t="s">
        <v>124</v>
      </c>
      <c r="K178" s="160"/>
    </row>
    <row r="179" s="14" customFormat="1" ht="18" customHeight="1" spans="2:11">
      <c r="B179" s="213">
        <v>175</v>
      </c>
      <c r="C179" s="160" t="s">
        <v>243</v>
      </c>
      <c r="D179" s="160" t="s">
        <v>250</v>
      </c>
      <c r="E179" s="213" t="s">
        <v>248</v>
      </c>
      <c r="F179" s="214">
        <v>0.415</v>
      </c>
      <c r="G179" s="214">
        <v>0.415</v>
      </c>
      <c r="H179" s="214" t="s">
        <v>35</v>
      </c>
      <c r="I179" s="214" t="s">
        <v>35</v>
      </c>
      <c r="J179" s="212" t="s">
        <v>124</v>
      </c>
      <c r="K179" s="160"/>
    </row>
    <row r="180" s="14" customFormat="1" ht="18" customHeight="1" spans="2:11">
      <c r="B180" s="213">
        <v>176</v>
      </c>
      <c r="C180" s="160" t="s">
        <v>243</v>
      </c>
      <c r="D180" s="160" t="s">
        <v>251</v>
      </c>
      <c r="E180" s="213" t="s">
        <v>248</v>
      </c>
      <c r="F180" s="214">
        <v>0.524</v>
      </c>
      <c r="G180" s="214">
        <v>0.524</v>
      </c>
      <c r="H180" s="214" t="s">
        <v>35</v>
      </c>
      <c r="I180" s="214" t="s">
        <v>35</v>
      </c>
      <c r="J180" s="212" t="s">
        <v>124</v>
      </c>
      <c r="K180" s="160"/>
    </row>
    <row r="181" s="14" customFormat="1" ht="18" customHeight="1" spans="2:11">
      <c r="B181" s="209">
        <v>177</v>
      </c>
      <c r="C181" s="160" t="s">
        <v>243</v>
      </c>
      <c r="D181" s="160" t="s">
        <v>252</v>
      </c>
      <c r="E181" s="213" t="s">
        <v>248</v>
      </c>
      <c r="F181" s="214">
        <v>0.38</v>
      </c>
      <c r="G181" s="214">
        <v>0.38</v>
      </c>
      <c r="H181" s="214" t="s">
        <v>35</v>
      </c>
      <c r="I181" s="214" t="s">
        <v>35</v>
      </c>
      <c r="J181" s="212" t="s">
        <v>124</v>
      </c>
      <c r="K181" s="160"/>
    </row>
    <row r="182" s="14" customFormat="1" ht="18" customHeight="1" spans="2:11">
      <c r="B182" s="213">
        <v>178</v>
      </c>
      <c r="C182" s="160" t="s">
        <v>243</v>
      </c>
      <c r="D182" s="160" t="s">
        <v>253</v>
      </c>
      <c r="E182" s="213" t="s">
        <v>248</v>
      </c>
      <c r="F182" s="214">
        <v>0.383</v>
      </c>
      <c r="G182" s="214">
        <v>0.383</v>
      </c>
      <c r="H182" s="214" t="s">
        <v>35</v>
      </c>
      <c r="I182" s="214" t="s">
        <v>35</v>
      </c>
      <c r="J182" s="212" t="s">
        <v>124</v>
      </c>
      <c r="K182" s="160"/>
    </row>
    <row r="183" s="14" customFormat="1" ht="18" customHeight="1" spans="2:11">
      <c r="B183" s="213">
        <v>179</v>
      </c>
      <c r="C183" s="160" t="s">
        <v>243</v>
      </c>
      <c r="D183" s="160" t="s">
        <v>254</v>
      </c>
      <c r="E183" s="213" t="s">
        <v>248</v>
      </c>
      <c r="F183" s="214">
        <v>0.223</v>
      </c>
      <c r="G183" s="214">
        <v>0.223</v>
      </c>
      <c r="H183" s="214" t="s">
        <v>35</v>
      </c>
      <c r="I183" s="214" t="s">
        <v>35</v>
      </c>
      <c r="J183" s="212" t="s">
        <v>124</v>
      </c>
      <c r="K183" s="160"/>
    </row>
    <row r="184" s="14" customFormat="1" ht="18" customHeight="1" spans="2:11">
      <c r="B184" s="213">
        <v>180</v>
      </c>
      <c r="C184" s="160" t="s">
        <v>243</v>
      </c>
      <c r="D184" s="160" t="s">
        <v>255</v>
      </c>
      <c r="E184" s="213" t="s">
        <v>248</v>
      </c>
      <c r="F184" s="214">
        <v>0.595</v>
      </c>
      <c r="G184" s="214">
        <v>0.595</v>
      </c>
      <c r="H184" s="214" t="s">
        <v>35</v>
      </c>
      <c r="I184" s="214" t="s">
        <v>35</v>
      </c>
      <c r="J184" s="212" t="s">
        <v>124</v>
      </c>
      <c r="K184" s="160"/>
    </row>
    <row r="185" s="14" customFormat="1" ht="18" customHeight="1" spans="2:11">
      <c r="B185" s="209">
        <v>181</v>
      </c>
      <c r="C185" s="160" t="s">
        <v>243</v>
      </c>
      <c r="D185" s="160" t="s">
        <v>256</v>
      </c>
      <c r="E185" s="213" t="s">
        <v>248</v>
      </c>
      <c r="F185" s="214">
        <v>0.318</v>
      </c>
      <c r="G185" s="214">
        <v>0.318</v>
      </c>
      <c r="H185" s="214" t="s">
        <v>35</v>
      </c>
      <c r="I185" s="214" t="s">
        <v>35</v>
      </c>
      <c r="J185" s="212" t="s">
        <v>124</v>
      </c>
      <c r="K185" s="160"/>
    </row>
    <row r="186" s="14" customFormat="1" ht="18" customHeight="1" spans="2:11">
      <c r="B186" s="213">
        <v>182</v>
      </c>
      <c r="C186" s="160" t="s">
        <v>243</v>
      </c>
      <c r="D186" s="160" t="s">
        <v>257</v>
      </c>
      <c r="E186" s="213" t="s">
        <v>248</v>
      </c>
      <c r="F186" s="214">
        <v>0.298</v>
      </c>
      <c r="G186" s="214">
        <v>0.298</v>
      </c>
      <c r="H186" s="214" t="s">
        <v>35</v>
      </c>
      <c r="I186" s="214" t="s">
        <v>35</v>
      </c>
      <c r="J186" s="212" t="s">
        <v>124</v>
      </c>
      <c r="K186" s="160"/>
    </row>
    <row r="187" s="14" customFormat="1" ht="18" customHeight="1" spans="2:11">
      <c r="B187" s="213">
        <v>183</v>
      </c>
      <c r="C187" s="160" t="s">
        <v>243</v>
      </c>
      <c r="D187" s="160" t="s">
        <v>258</v>
      </c>
      <c r="E187" s="213" t="s">
        <v>248</v>
      </c>
      <c r="F187" s="214">
        <v>0.477</v>
      </c>
      <c r="G187" s="214">
        <v>0.477</v>
      </c>
      <c r="H187" s="214" t="s">
        <v>35</v>
      </c>
      <c r="I187" s="214" t="s">
        <v>35</v>
      </c>
      <c r="J187" s="212" t="s">
        <v>124</v>
      </c>
      <c r="K187" s="160"/>
    </row>
    <row r="188" s="14" customFormat="1" ht="18" customHeight="1" spans="2:11">
      <c r="B188" s="213">
        <v>184</v>
      </c>
      <c r="C188" s="160" t="s">
        <v>243</v>
      </c>
      <c r="D188" s="160" t="s">
        <v>259</v>
      </c>
      <c r="E188" s="213" t="s">
        <v>248</v>
      </c>
      <c r="F188" s="214" t="s">
        <v>260</v>
      </c>
      <c r="G188" s="214" t="s">
        <v>260</v>
      </c>
      <c r="H188" s="214" t="s">
        <v>35</v>
      </c>
      <c r="I188" s="214" t="s">
        <v>35</v>
      </c>
      <c r="J188" s="212" t="s">
        <v>124</v>
      </c>
      <c r="K188" s="160"/>
    </row>
    <row r="189" s="14" customFormat="1" ht="18" customHeight="1" spans="2:11">
      <c r="B189" s="209">
        <v>185</v>
      </c>
      <c r="C189" s="160" t="s">
        <v>243</v>
      </c>
      <c r="D189" s="160" t="s">
        <v>261</v>
      </c>
      <c r="E189" s="213" t="s">
        <v>248</v>
      </c>
      <c r="F189" s="214">
        <v>0.5274</v>
      </c>
      <c r="G189" s="214">
        <v>0.5274</v>
      </c>
      <c r="H189" s="214" t="s">
        <v>35</v>
      </c>
      <c r="I189" s="214" t="s">
        <v>35</v>
      </c>
      <c r="J189" s="212" t="s">
        <v>124</v>
      </c>
      <c r="K189" s="160"/>
    </row>
    <row r="190" s="14" customFormat="1" ht="18" customHeight="1" spans="2:11">
      <c r="B190" s="213">
        <v>186</v>
      </c>
      <c r="C190" s="160" t="s">
        <v>243</v>
      </c>
      <c r="D190" s="160" t="s">
        <v>262</v>
      </c>
      <c r="E190" s="213" t="s">
        <v>248</v>
      </c>
      <c r="F190" s="214">
        <v>0.5479</v>
      </c>
      <c r="G190" s="214">
        <v>0.5479</v>
      </c>
      <c r="H190" s="214" t="s">
        <v>35</v>
      </c>
      <c r="I190" s="214" t="s">
        <v>35</v>
      </c>
      <c r="J190" s="212" t="s">
        <v>124</v>
      </c>
      <c r="K190" s="160"/>
    </row>
    <row r="191" s="14" customFormat="1" ht="18" customHeight="1" spans="2:11">
      <c r="B191" s="213">
        <v>187</v>
      </c>
      <c r="C191" s="160" t="s">
        <v>243</v>
      </c>
      <c r="D191" s="160" t="s">
        <v>263</v>
      </c>
      <c r="E191" s="213" t="s">
        <v>248</v>
      </c>
      <c r="F191" s="214">
        <v>0.3532</v>
      </c>
      <c r="G191" s="214">
        <v>0.3532</v>
      </c>
      <c r="H191" s="214" t="s">
        <v>35</v>
      </c>
      <c r="I191" s="214" t="s">
        <v>35</v>
      </c>
      <c r="J191" s="212" t="s">
        <v>124</v>
      </c>
      <c r="K191" s="160"/>
    </row>
    <row r="192" s="14" customFormat="1" ht="18" customHeight="1" spans="2:11">
      <c r="B192" s="213">
        <v>188</v>
      </c>
      <c r="C192" s="160" t="s">
        <v>243</v>
      </c>
      <c r="D192" s="160" t="s">
        <v>264</v>
      </c>
      <c r="E192" s="213" t="s">
        <v>248</v>
      </c>
      <c r="F192" s="214">
        <v>0.1981</v>
      </c>
      <c r="G192" s="214">
        <v>0.1981</v>
      </c>
      <c r="H192" s="214" t="s">
        <v>35</v>
      </c>
      <c r="I192" s="214" t="s">
        <v>35</v>
      </c>
      <c r="J192" s="212" t="s">
        <v>124</v>
      </c>
      <c r="K192" s="160"/>
    </row>
    <row r="193" s="14" customFormat="1" ht="18" customHeight="1" spans="2:11">
      <c r="B193" s="209">
        <v>189</v>
      </c>
      <c r="C193" s="160" t="s">
        <v>243</v>
      </c>
      <c r="D193" s="160" t="s">
        <v>265</v>
      </c>
      <c r="E193" s="213" t="s">
        <v>266</v>
      </c>
      <c r="F193" s="214">
        <v>1.4162</v>
      </c>
      <c r="G193" s="214">
        <v>1.4162</v>
      </c>
      <c r="H193" s="214" t="s">
        <v>35</v>
      </c>
      <c r="I193" s="214" t="s">
        <v>35</v>
      </c>
      <c r="J193" s="212" t="s">
        <v>124</v>
      </c>
      <c r="K193" s="160"/>
    </row>
    <row r="194" s="14" customFormat="1" ht="18" customHeight="1" spans="2:11">
      <c r="B194" s="213">
        <v>190</v>
      </c>
      <c r="C194" s="160" t="s">
        <v>243</v>
      </c>
      <c r="D194" s="160" t="s">
        <v>267</v>
      </c>
      <c r="E194" s="213" t="s">
        <v>266</v>
      </c>
      <c r="F194" s="214">
        <v>0.1326</v>
      </c>
      <c r="G194" s="214" t="s">
        <v>35</v>
      </c>
      <c r="H194" s="214" t="s">
        <v>35</v>
      </c>
      <c r="I194" s="214" t="s">
        <v>35</v>
      </c>
      <c r="J194" s="212" t="s">
        <v>124</v>
      </c>
      <c r="K194" s="160"/>
    </row>
    <row r="195" s="14" customFormat="1" ht="18" customHeight="1" spans="2:11">
      <c r="B195" s="213">
        <v>191</v>
      </c>
      <c r="C195" s="160" t="s">
        <v>243</v>
      </c>
      <c r="D195" s="160" t="s">
        <v>268</v>
      </c>
      <c r="E195" s="213" t="s">
        <v>266</v>
      </c>
      <c r="F195" s="214">
        <v>0.01221</v>
      </c>
      <c r="G195" s="214" t="s">
        <v>35</v>
      </c>
      <c r="H195" s="214" t="s">
        <v>35</v>
      </c>
      <c r="I195" s="214" t="s">
        <v>35</v>
      </c>
      <c r="J195" s="212" t="s">
        <v>124</v>
      </c>
      <c r="K195" s="160"/>
    </row>
    <row r="196" s="14" customFormat="1" ht="18" customHeight="1" spans="2:11">
      <c r="B196" s="213">
        <v>192</v>
      </c>
      <c r="C196" s="160" t="s">
        <v>243</v>
      </c>
      <c r="D196" s="160" t="s">
        <v>269</v>
      </c>
      <c r="E196" s="213" t="s">
        <v>270</v>
      </c>
      <c r="F196" s="214">
        <v>92.99</v>
      </c>
      <c r="G196" s="214">
        <v>92.99</v>
      </c>
      <c r="H196" s="214" t="s">
        <v>35</v>
      </c>
      <c r="I196" s="214" t="s">
        <v>35</v>
      </c>
      <c r="J196" s="212" t="s">
        <v>124</v>
      </c>
      <c r="K196" s="160"/>
    </row>
    <row r="197" s="14" customFormat="1" ht="18" customHeight="1" spans="2:11">
      <c r="B197" s="209">
        <v>193</v>
      </c>
      <c r="C197" s="160" t="s">
        <v>243</v>
      </c>
      <c r="D197" s="160" t="s">
        <v>271</v>
      </c>
      <c r="E197" s="213" t="s">
        <v>272</v>
      </c>
      <c r="F197" s="214">
        <v>2.385</v>
      </c>
      <c r="G197" s="214" t="s">
        <v>35</v>
      </c>
      <c r="H197" s="214" t="s">
        <v>35</v>
      </c>
      <c r="I197" s="214">
        <v>9</v>
      </c>
      <c r="J197" s="212" t="s">
        <v>124</v>
      </c>
      <c r="K197" s="160"/>
    </row>
    <row r="198" s="14" customFormat="1" ht="18" customHeight="1" spans="2:11">
      <c r="B198" s="213">
        <v>194</v>
      </c>
      <c r="C198" s="160" t="s">
        <v>243</v>
      </c>
      <c r="D198" s="160" t="s">
        <v>273</v>
      </c>
      <c r="E198" s="213" t="s">
        <v>272</v>
      </c>
      <c r="F198" s="214">
        <v>1.855</v>
      </c>
      <c r="G198" s="214" t="s">
        <v>35</v>
      </c>
      <c r="H198" s="214" t="s">
        <v>35</v>
      </c>
      <c r="I198" s="214">
        <v>7</v>
      </c>
      <c r="J198" s="212" t="s">
        <v>124</v>
      </c>
      <c r="K198" s="160"/>
    </row>
    <row r="199" s="14" customFormat="1" ht="18" customHeight="1" spans="2:11">
      <c r="B199" s="213">
        <v>195</v>
      </c>
      <c r="C199" s="160" t="s">
        <v>243</v>
      </c>
      <c r="D199" s="160" t="s">
        <v>274</v>
      </c>
      <c r="E199" s="213" t="s">
        <v>272</v>
      </c>
      <c r="F199" s="214">
        <v>1.325</v>
      </c>
      <c r="G199" s="214" t="s">
        <v>35</v>
      </c>
      <c r="H199" s="214" t="s">
        <v>35</v>
      </c>
      <c r="I199" s="214">
        <v>5</v>
      </c>
      <c r="J199" s="212" t="s">
        <v>124</v>
      </c>
      <c r="K199" s="160"/>
    </row>
    <row r="200" s="14" customFormat="1" ht="18" customHeight="1" spans="2:11">
      <c r="B200" s="213">
        <v>196</v>
      </c>
      <c r="C200" s="160" t="s">
        <v>243</v>
      </c>
      <c r="D200" s="160" t="s">
        <v>275</v>
      </c>
      <c r="E200" s="213" t="s">
        <v>272</v>
      </c>
      <c r="F200" s="214">
        <v>2.1253</v>
      </c>
      <c r="G200" s="214" t="s">
        <v>35</v>
      </c>
      <c r="H200" s="214" t="s">
        <v>35</v>
      </c>
      <c r="I200" s="214">
        <v>8.02</v>
      </c>
      <c r="J200" s="212" t="s">
        <v>124</v>
      </c>
      <c r="K200" s="160"/>
    </row>
    <row r="201" s="14" customFormat="1" ht="18" customHeight="1" spans="2:11">
      <c r="B201" s="209">
        <v>197</v>
      </c>
      <c r="C201" s="160" t="s">
        <v>243</v>
      </c>
      <c r="D201" s="160" t="s">
        <v>276</v>
      </c>
      <c r="E201" s="213" t="s">
        <v>277</v>
      </c>
      <c r="F201" s="214">
        <v>79.5</v>
      </c>
      <c r="G201" s="214" t="s">
        <v>35</v>
      </c>
      <c r="H201" s="214" t="s">
        <v>35</v>
      </c>
      <c r="I201" s="214">
        <v>300</v>
      </c>
      <c r="J201" s="212" t="s">
        <v>124</v>
      </c>
      <c r="K201" s="160"/>
    </row>
    <row r="202" s="14" customFormat="1" ht="18" customHeight="1" spans="2:11">
      <c r="B202" s="213">
        <v>198</v>
      </c>
      <c r="C202" s="160" t="s">
        <v>243</v>
      </c>
      <c r="D202" s="160" t="s">
        <v>278</v>
      </c>
      <c r="E202" s="213" t="s">
        <v>277</v>
      </c>
      <c r="F202" s="214">
        <v>74.73</v>
      </c>
      <c r="G202" s="214" t="s">
        <v>35</v>
      </c>
      <c r="H202" s="214" t="s">
        <v>35</v>
      </c>
      <c r="I202" s="214">
        <v>282</v>
      </c>
      <c r="J202" s="212" t="s">
        <v>124</v>
      </c>
      <c r="K202" s="160"/>
    </row>
    <row r="203" s="14" customFormat="1" ht="18" customHeight="1" spans="2:11">
      <c r="B203" s="213">
        <v>199</v>
      </c>
      <c r="C203" s="160" t="s">
        <v>243</v>
      </c>
      <c r="D203" s="160" t="s">
        <v>279</v>
      </c>
      <c r="E203" s="213" t="s">
        <v>280</v>
      </c>
      <c r="F203" s="214">
        <v>0.6</v>
      </c>
      <c r="G203" s="214">
        <v>0.6</v>
      </c>
      <c r="H203" s="214" t="s">
        <v>35</v>
      </c>
      <c r="I203" s="214" t="s">
        <v>35</v>
      </c>
      <c r="J203" s="212" t="s">
        <v>124</v>
      </c>
      <c r="K203" s="160"/>
    </row>
    <row r="204" s="14" customFormat="1" ht="18" customHeight="1" spans="2:11">
      <c r="B204" s="213">
        <v>200</v>
      </c>
      <c r="C204" s="160" t="s">
        <v>243</v>
      </c>
      <c r="D204" s="160" t="s">
        <v>281</v>
      </c>
      <c r="E204" s="213" t="s">
        <v>282</v>
      </c>
      <c r="F204" s="214">
        <v>1.936</v>
      </c>
      <c r="G204" s="214">
        <v>1.936</v>
      </c>
      <c r="H204" s="214" t="s">
        <v>35</v>
      </c>
      <c r="I204" s="214" t="s">
        <v>35</v>
      </c>
      <c r="J204" s="212" t="s">
        <v>176</v>
      </c>
      <c r="K204" s="160" t="s">
        <v>283</v>
      </c>
    </row>
    <row r="205" s="14" customFormat="1" ht="18" customHeight="1" spans="2:11">
      <c r="B205" s="209">
        <v>201</v>
      </c>
      <c r="C205" s="160" t="s">
        <v>243</v>
      </c>
      <c r="D205" s="160" t="s">
        <v>284</v>
      </c>
      <c r="E205" s="213" t="s">
        <v>282</v>
      </c>
      <c r="F205" s="214">
        <v>2.879</v>
      </c>
      <c r="G205" s="214">
        <v>2.879</v>
      </c>
      <c r="H205" s="214" t="s">
        <v>35</v>
      </c>
      <c r="I205" s="214" t="s">
        <v>35</v>
      </c>
      <c r="J205" s="212" t="s">
        <v>176</v>
      </c>
      <c r="K205" s="160" t="s">
        <v>283</v>
      </c>
    </row>
    <row r="206" s="14" customFormat="1" ht="18" customHeight="1" spans="2:11">
      <c r="B206" s="213">
        <v>202</v>
      </c>
      <c r="C206" s="160" t="s">
        <v>243</v>
      </c>
      <c r="D206" s="160" t="s">
        <v>285</v>
      </c>
      <c r="E206" s="213" t="s">
        <v>282</v>
      </c>
      <c r="F206" s="214">
        <v>1.934</v>
      </c>
      <c r="G206" s="214">
        <v>1.934</v>
      </c>
      <c r="H206" s="214" t="s">
        <v>35</v>
      </c>
      <c r="I206" s="214" t="s">
        <v>35</v>
      </c>
      <c r="J206" s="212" t="s">
        <v>176</v>
      </c>
      <c r="K206" s="160" t="s">
        <v>283</v>
      </c>
    </row>
    <row r="207" s="14" customFormat="1" ht="18" customHeight="1" spans="2:11">
      <c r="B207" s="213">
        <v>203</v>
      </c>
      <c r="C207" s="160" t="s">
        <v>243</v>
      </c>
      <c r="D207" s="160" t="s">
        <v>286</v>
      </c>
      <c r="E207" s="213" t="s">
        <v>282</v>
      </c>
      <c r="F207" s="214">
        <v>3.385</v>
      </c>
      <c r="G207" s="214">
        <v>3.385</v>
      </c>
      <c r="H207" s="214" t="s">
        <v>35</v>
      </c>
      <c r="I207" s="214" t="s">
        <v>35</v>
      </c>
      <c r="J207" s="212" t="s">
        <v>176</v>
      </c>
      <c r="K207" s="160" t="s">
        <v>283</v>
      </c>
    </row>
    <row r="208" s="14" customFormat="1" ht="18" customHeight="1" spans="2:11">
      <c r="B208" s="213">
        <v>204</v>
      </c>
      <c r="C208" s="160" t="s">
        <v>287</v>
      </c>
      <c r="D208" s="160" t="s">
        <v>288</v>
      </c>
      <c r="E208" s="213" t="s">
        <v>289</v>
      </c>
      <c r="F208" s="214">
        <v>0.0056</v>
      </c>
      <c r="G208" s="214" t="s">
        <v>35</v>
      </c>
      <c r="H208" s="214">
        <v>0.2</v>
      </c>
      <c r="I208" s="214" t="s">
        <v>35</v>
      </c>
      <c r="J208" s="219" t="s">
        <v>206</v>
      </c>
      <c r="K208" s="160" t="s">
        <v>290</v>
      </c>
    </row>
    <row r="209" s="14" customFormat="1" ht="18" customHeight="1" spans="2:11">
      <c r="B209" s="209">
        <v>205</v>
      </c>
      <c r="C209" s="160" t="s">
        <v>287</v>
      </c>
      <c r="D209" s="160" t="s">
        <v>288</v>
      </c>
      <c r="E209" s="213" t="s">
        <v>289</v>
      </c>
      <c r="F209" s="214">
        <v>0.0056</v>
      </c>
      <c r="G209" s="214" t="s">
        <v>35</v>
      </c>
      <c r="H209" s="214">
        <v>0.2</v>
      </c>
      <c r="I209" s="214" t="s">
        <v>35</v>
      </c>
      <c r="J209" s="219" t="s">
        <v>206</v>
      </c>
      <c r="K209" s="160" t="s">
        <v>291</v>
      </c>
    </row>
    <row r="210" s="14" customFormat="1" ht="18" customHeight="1" spans="2:11">
      <c r="B210" s="213">
        <v>206</v>
      </c>
      <c r="C210" s="160" t="s">
        <v>287</v>
      </c>
      <c r="D210" s="160" t="s">
        <v>288</v>
      </c>
      <c r="E210" s="213" t="s">
        <v>289</v>
      </c>
      <c r="F210" s="214">
        <v>0.0014</v>
      </c>
      <c r="G210" s="214" t="s">
        <v>35</v>
      </c>
      <c r="H210" s="214">
        <v>0.05</v>
      </c>
      <c r="I210" s="214" t="s">
        <v>35</v>
      </c>
      <c r="J210" s="219" t="s">
        <v>206</v>
      </c>
      <c r="K210" s="160" t="s">
        <v>292</v>
      </c>
    </row>
    <row r="211" s="14" customFormat="1" ht="18" customHeight="1" spans="2:11">
      <c r="B211" s="213">
        <v>207</v>
      </c>
      <c r="C211" s="160" t="s">
        <v>287</v>
      </c>
      <c r="D211" s="160" t="s">
        <v>293</v>
      </c>
      <c r="E211" s="213" t="s">
        <v>294</v>
      </c>
      <c r="F211" s="214">
        <v>0.0002324</v>
      </c>
      <c r="G211" s="214" t="s">
        <v>35</v>
      </c>
      <c r="H211" s="214">
        <v>0.0083</v>
      </c>
      <c r="I211" s="214" t="s">
        <v>35</v>
      </c>
      <c r="J211" s="219" t="s">
        <v>206</v>
      </c>
      <c r="K211" s="160" t="s">
        <v>295</v>
      </c>
    </row>
    <row r="212" s="14" customFormat="1" ht="18" customHeight="1" spans="2:11">
      <c r="B212" s="213">
        <v>208</v>
      </c>
      <c r="C212" s="160" t="s">
        <v>296</v>
      </c>
      <c r="D212" s="160" t="s">
        <v>297</v>
      </c>
      <c r="E212" s="213" t="s">
        <v>123</v>
      </c>
      <c r="F212" s="214">
        <v>18.145</v>
      </c>
      <c r="G212" s="214"/>
      <c r="H212" s="214">
        <v>260</v>
      </c>
      <c r="I212" s="214">
        <v>41</v>
      </c>
      <c r="J212" s="212" t="s">
        <v>124</v>
      </c>
      <c r="K212" s="160" t="s">
        <v>298</v>
      </c>
    </row>
    <row r="213" s="14" customFormat="1" ht="18" customHeight="1" spans="2:11">
      <c r="B213" s="209">
        <v>209</v>
      </c>
      <c r="C213" s="160" t="s">
        <v>296</v>
      </c>
      <c r="D213" s="160" t="s">
        <v>297</v>
      </c>
      <c r="E213" s="213" t="s">
        <v>125</v>
      </c>
      <c r="F213" s="214">
        <v>0.493188358</v>
      </c>
      <c r="G213" s="214"/>
      <c r="H213" s="214">
        <v>7.066904</v>
      </c>
      <c r="I213" s="214">
        <v>1.1143964</v>
      </c>
      <c r="J213" s="212" t="s">
        <v>124</v>
      </c>
      <c r="K213" s="160" t="s">
        <v>154</v>
      </c>
    </row>
    <row r="214" s="14" customFormat="1" ht="18" customHeight="1" spans="2:11">
      <c r="B214" s="213">
        <v>210</v>
      </c>
      <c r="C214" s="160" t="s">
        <v>296</v>
      </c>
      <c r="D214" s="160" t="s">
        <v>299</v>
      </c>
      <c r="E214" s="213" t="s">
        <v>123</v>
      </c>
      <c r="F214" s="214">
        <v>1.1427</v>
      </c>
      <c r="G214" s="214"/>
      <c r="H214" s="214">
        <v>3.9</v>
      </c>
      <c r="I214" s="214">
        <v>3.9</v>
      </c>
      <c r="J214" s="212" t="s">
        <v>124</v>
      </c>
      <c r="K214" s="160"/>
    </row>
    <row r="215" s="14" customFormat="1" ht="18" customHeight="1" spans="2:11">
      <c r="B215" s="213">
        <v>211</v>
      </c>
      <c r="C215" s="160" t="s">
        <v>296</v>
      </c>
      <c r="D215" s="160" t="s">
        <v>299</v>
      </c>
      <c r="E215" s="213" t="s">
        <v>125</v>
      </c>
      <c r="F215" s="214">
        <v>0.048738806064</v>
      </c>
      <c r="G215" s="214"/>
      <c r="H215" s="214">
        <v>0.166344048</v>
      </c>
      <c r="I215" s="214">
        <v>0.166344048</v>
      </c>
      <c r="J215" s="212" t="s">
        <v>124</v>
      </c>
      <c r="K215" s="160" t="s">
        <v>154</v>
      </c>
    </row>
    <row r="216" s="14" customFormat="1" ht="18" customHeight="1" spans="2:11">
      <c r="B216" s="213">
        <v>212</v>
      </c>
      <c r="C216" s="160" t="s">
        <v>296</v>
      </c>
      <c r="D216" s="160" t="s">
        <v>300</v>
      </c>
      <c r="E216" s="213" t="s">
        <v>123</v>
      </c>
      <c r="F216" s="214">
        <v>1.9</v>
      </c>
      <c r="G216" s="214"/>
      <c r="H216" s="214">
        <v>30</v>
      </c>
      <c r="I216" s="214">
        <v>4</v>
      </c>
      <c r="J216" s="212" t="s">
        <v>124</v>
      </c>
      <c r="K216" s="160"/>
    </row>
    <row r="217" s="14" customFormat="1" ht="18" customHeight="1" spans="2:11">
      <c r="B217" s="209">
        <v>213</v>
      </c>
      <c r="C217" s="160" t="s">
        <v>296</v>
      </c>
      <c r="D217" s="160" t="s">
        <v>301</v>
      </c>
      <c r="E217" s="213" t="s">
        <v>123</v>
      </c>
      <c r="F217" s="214">
        <v>0.0545</v>
      </c>
      <c r="G217" s="214"/>
      <c r="H217" s="214">
        <v>1</v>
      </c>
      <c r="I217" s="214">
        <v>0.1</v>
      </c>
      <c r="J217" s="212" t="s">
        <v>124</v>
      </c>
      <c r="K217" s="160"/>
    </row>
    <row r="218" s="14" customFormat="1" ht="18" customHeight="1" spans="2:11">
      <c r="B218" s="221">
        <v>214</v>
      </c>
      <c r="C218" s="222" t="s">
        <v>296</v>
      </c>
      <c r="D218" s="222" t="s">
        <v>301</v>
      </c>
      <c r="E218" s="221" t="s">
        <v>138</v>
      </c>
      <c r="F218" s="223">
        <v>0.01139486</v>
      </c>
      <c r="G218" s="223"/>
      <c r="H218" s="223">
        <v>0.20908</v>
      </c>
      <c r="I218" s="223">
        <v>0.020908</v>
      </c>
      <c r="J218" s="224" t="s">
        <v>124</v>
      </c>
      <c r="K218" s="222" t="s">
        <v>139</v>
      </c>
    </row>
    <row r="219" s="14" customFormat="1" spans="2:11">
      <c r="B219" s="198"/>
      <c r="E219" s="199"/>
      <c r="F219" s="199"/>
      <c r="G219" s="199"/>
      <c r="H219" s="199"/>
      <c r="I219" s="225"/>
    </row>
    <row r="220" s="14" customFormat="1" spans="2:11">
      <c r="B220" s="198"/>
      <c r="E220" s="199"/>
      <c r="F220" s="199"/>
      <c r="G220" s="199"/>
      <c r="H220" s="199"/>
      <c r="I220" s="225"/>
    </row>
    <row r="221" s="14" customFormat="1" spans="2:11">
      <c r="B221" s="198"/>
      <c r="F221" s="199"/>
      <c r="G221" s="199"/>
      <c r="H221" s="199"/>
      <c r="I221" s="199"/>
      <c r="J221" s="200"/>
    </row>
  </sheetData>
  <sheetProtection algorithmName="SHA-512" hashValue="4NKeXgQs4HEvv4plm4WPITkI2OguRuy7NjutkdM2yGXkUvPt+zvmGD/AuDQX45rnWnqa/ejk+4OuHWs3k0r3WA==" saltValue="Ysk1+1guKHI37f5EPh7V6g==" spinCount="100000" sheet="1" objects="1"/>
  <autoFilter xmlns:etc="http://www.wps.cn/officeDocument/2017/etCustomData" ref="C4:K218" etc:filterBottomFollowUsedRange="0">
    <extLst/>
  </autoFilter>
  <mergeCells count="3">
    <mergeCell ref="B2:F2"/>
    <mergeCell ref="G2:I2"/>
    <mergeCell ref="J2:K2"/>
  </mergeCells>
  <pageMargins left="0.7" right="0.7" top="0.75" bottom="0.75" header="0.3" footer="0.3"/>
  <headerFooter>
    <oddFooter>&amp;L
&amp;1#&amp;"Aptos"&amp;10&amp;K000000 NSF Confidential</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J57"/>
  <sheetViews>
    <sheetView zoomScale="80" zoomScaleNormal="80" workbookViewId="0">
      <pane ySplit="4" topLeftCell="A9" activePane="bottomLeft" state="frozen"/>
      <selection/>
      <selection pane="bottomLeft" activeCell="A1" sqref="A1"/>
    </sheetView>
  </sheetViews>
  <sheetFormatPr defaultColWidth="9" defaultRowHeight="18" customHeight="1"/>
  <cols>
    <col min="1" max="1" width="3.44117647058824" style="32" customWidth="1"/>
    <col min="2" max="2" width="7.59558823529412" style="170" customWidth="1"/>
    <col min="3" max="3" width="18" style="32" customWidth="1"/>
    <col min="4" max="4" width="16.9705882352941" style="32" customWidth="1"/>
    <col min="5" max="5" width="22.5955882352941" style="3" customWidth="1"/>
    <col min="6" max="6" width="20.3014705882353" style="171" customWidth="1"/>
    <col min="7" max="8" width="22.3308823529412" style="172" customWidth="1"/>
    <col min="9" max="9" width="34.4411764705882" style="173" customWidth="1"/>
    <col min="10" max="10" width="71" style="32" customWidth="1"/>
    <col min="11" max="11" width="25.1029411764706" style="32" customWidth="1"/>
    <col min="12" max="16378" width="9" style="32"/>
    <col min="16379" max="16380" width="9" style="174"/>
    <col min="16381" max="16384" width="9" style="32"/>
  </cols>
  <sheetData>
    <row r="1" customHeight="1" spans="2:10">
      <c r="F1" s="170"/>
      <c r="G1" s="175"/>
      <c r="H1" s="175"/>
      <c r="I1" s="176"/>
      <c r="J1" s="177"/>
    </row>
    <row r="2" ht="36" customHeight="1" spans="2:10">
      <c r="B2" s="4" t="s">
        <v>302</v>
      </c>
      <c r="C2" s="4"/>
      <c r="D2" s="4"/>
      <c r="E2" s="4"/>
      <c r="F2" s="4"/>
      <c r="G2" s="178"/>
      <c r="H2" s="178"/>
      <c r="I2" s="179"/>
      <c r="J2" s="180"/>
    </row>
    <row r="3" customHeight="1" spans="2:10">
      <c r="F3" s="170"/>
      <c r="G3" s="175"/>
      <c r="H3" s="175"/>
      <c r="I3" s="176"/>
    </row>
    <row r="4" s="122" customFormat="1" ht="22.2" customHeight="1" spans="2:10">
      <c r="B4" s="181" t="s">
        <v>111</v>
      </c>
      <c r="C4" s="36" t="s">
        <v>303</v>
      </c>
      <c r="D4" s="36" t="s">
        <v>304</v>
      </c>
      <c r="E4" s="36" t="s">
        <v>305</v>
      </c>
      <c r="F4" s="36" t="s">
        <v>306</v>
      </c>
      <c r="G4" s="182" t="s">
        <v>307</v>
      </c>
      <c r="H4" s="182" t="s">
        <v>308</v>
      </c>
      <c r="I4" s="183" t="s">
        <v>119</v>
      </c>
      <c r="J4" s="36" t="s">
        <v>120</v>
      </c>
    </row>
    <row r="5" s="1" customFormat="1" customHeight="1" spans="2:10">
      <c r="B5" s="184">
        <v>1</v>
      </c>
      <c r="C5" s="153" t="s">
        <v>309</v>
      </c>
      <c r="D5" s="153" t="s">
        <v>310</v>
      </c>
      <c r="E5" s="154" t="s">
        <v>311</v>
      </c>
      <c r="F5" s="185" t="s">
        <v>312</v>
      </c>
      <c r="G5" s="186">
        <v>0.5306</v>
      </c>
      <c r="H5" s="186" t="s">
        <v>313</v>
      </c>
      <c r="I5" s="187" t="s">
        <v>124</v>
      </c>
      <c r="J5" s="153" t="s">
        <v>314</v>
      </c>
    </row>
    <row r="6" s="1" customFormat="1" customHeight="1" spans="2:10">
      <c r="B6" s="188">
        <v>2</v>
      </c>
      <c r="C6" s="146" t="s">
        <v>309</v>
      </c>
      <c r="D6" s="146" t="s">
        <v>310</v>
      </c>
      <c r="E6" s="147" t="s">
        <v>315</v>
      </c>
      <c r="F6" s="150" t="s">
        <v>312</v>
      </c>
      <c r="G6" s="189">
        <v>0.6361</v>
      </c>
      <c r="H6" s="186" t="s">
        <v>313</v>
      </c>
      <c r="I6" s="187" t="s">
        <v>124</v>
      </c>
      <c r="J6" s="146" t="s">
        <v>316</v>
      </c>
    </row>
    <row r="7" s="1" customFormat="1" customHeight="1" spans="2:10">
      <c r="B7" s="188">
        <v>3</v>
      </c>
      <c r="C7" s="146" t="s">
        <v>309</v>
      </c>
      <c r="D7" s="146" t="s">
        <v>310</v>
      </c>
      <c r="E7" s="147" t="s">
        <v>317</v>
      </c>
      <c r="F7" s="150" t="s">
        <v>312</v>
      </c>
      <c r="G7" s="189">
        <v>0.5122</v>
      </c>
      <c r="H7" s="186" t="s">
        <v>313</v>
      </c>
      <c r="I7" s="187" t="s">
        <v>124</v>
      </c>
      <c r="J7" s="146" t="s">
        <v>318</v>
      </c>
    </row>
    <row r="8" s="1" customFormat="1" customHeight="1" spans="2:10">
      <c r="B8" s="188">
        <v>4</v>
      </c>
      <c r="C8" s="146" t="s">
        <v>309</v>
      </c>
      <c r="D8" s="146" t="s">
        <v>310</v>
      </c>
      <c r="E8" s="147" t="s">
        <v>319</v>
      </c>
      <c r="F8" s="150" t="s">
        <v>312</v>
      </c>
      <c r="G8" s="189">
        <v>0.55</v>
      </c>
      <c r="H8" s="186" t="s">
        <v>313</v>
      </c>
      <c r="I8" s="187" t="s">
        <v>124</v>
      </c>
      <c r="J8" s="146" t="s">
        <v>320</v>
      </c>
    </row>
    <row r="9" s="1" customFormat="1" customHeight="1" spans="2:10">
      <c r="B9" s="188">
        <v>5</v>
      </c>
      <c r="C9" s="146" t="s">
        <v>309</v>
      </c>
      <c r="D9" s="146" t="s">
        <v>310</v>
      </c>
      <c r="E9" s="147" t="s">
        <v>321</v>
      </c>
      <c r="F9" s="150" t="s">
        <v>312</v>
      </c>
      <c r="G9" s="189">
        <v>0.5271</v>
      </c>
      <c r="H9" s="186" t="s">
        <v>313</v>
      </c>
      <c r="I9" s="187" t="s">
        <v>124</v>
      </c>
      <c r="J9" s="146" t="s">
        <v>322</v>
      </c>
    </row>
    <row r="10" s="1" customFormat="1" customHeight="1" spans="2:10">
      <c r="B10" s="188">
        <v>6</v>
      </c>
      <c r="C10" s="146" t="s">
        <v>309</v>
      </c>
      <c r="D10" s="146" t="s">
        <v>310</v>
      </c>
      <c r="E10" s="147" t="s">
        <v>323</v>
      </c>
      <c r="F10" s="150" t="s">
        <v>312</v>
      </c>
      <c r="G10" s="189">
        <v>0.5543</v>
      </c>
      <c r="H10" s="186" t="s">
        <v>313</v>
      </c>
      <c r="I10" s="187" t="s">
        <v>124</v>
      </c>
      <c r="J10" s="146" t="s">
        <v>324</v>
      </c>
    </row>
    <row r="11" s="1" customFormat="1" customHeight="1" spans="2:10">
      <c r="B11" s="188">
        <v>7</v>
      </c>
      <c r="C11" s="146" t="s">
        <v>309</v>
      </c>
      <c r="D11" s="146" t="s">
        <v>310</v>
      </c>
      <c r="E11" s="147" t="s">
        <v>325</v>
      </c>
      <c r="F11" s="150" t="s">
        <v>312</v>
      </c>
      <c r="G11" s="189">
        <v>0.4042</v>
      </c>
      <c r="H11" s="186" t="s">
        <v>313</v>
      </c>
      <c r="I11" s="187" t="s">
        <v>124</v>
      </c>
      <c r="J11" s="146" t="s">
        <v>326</v>
      </c>
    </row>
    <row r="12" s="1" customFormat="1" customHeight="1" spans="2:10">
      <c r="B12" s="188">
        <v>8</v>
      </c>
      <c r="C12" s="146" t="s">
        <v>309</v>
      </c>
      <c r="D12" s="146" t="s">
        <v>310</v>
      </c>
      <c r="E12" s="147" t="s">
        <v>327</v>
      </c>
      <c r="F12" s="150" t="s">
        <v>312</v>
      </c>
      <c r="G12" s="189">
        <v>0.2472</v>
      </c>
      <c r="H12" s="186" t="s">
        <v>313</v>
      </c>
      <c r="I12" s="187" t="s">
        <v>124</v>
      </c>
      <c r="J12" s="146" t="s">
        <v>328</v>
      </c>
    </row>
    <row r="13" s="1" customFormat="1" customHeight="1" spans="2:10">
      <c r="B13" s="188">
        <v>9</v>
      </c>
      <c r="C13" s="146" t="s">
        <v>309</v>
      </c>
      <c r="D13" s="146" t="s">
        <v>310</v>
      </c>
      <c r="E13" s="147" t="s">
        <v>329</v>
      </c>
      <c r="F13" s="150" t="s">
        <v>312</v>
      </c>
      <c r="G13" s="189">
        <v>0.5554</v>
      </c>
      <c r="H13" s="186" t="s">
        <v>313</v>
      </c>
      <c r="I13" s="187" t="s">
        <v>124</v>
      </c>
      <c r="J13" s="146"/>
    </row>
    <row r="14" s="1" customFormat="1" customHeight="1" spans="2:10">
      <c r="B14" s="188">
        <v>10</v>
      </c>
      <c r="C14" s="146" t="s">
        <v>309</v>
      </c>
      <c r="D14" s="146" t="s">
        <v>310</v>
      </c>
      <c r="E14" s="147" t="s">
        <v>330</v>
      </c>
      <c r="F14" s="150" t="s">
        <v>312</v>
      </c>
      <c r="G14" s="189">
        <v>0.6796</v>
      </c>
      <c r="H14" s="186" t="s">
        <v>313</v>
      </c>
      <c r="I14" s="187" t="s">
        <v>124</v>
      </c>
      <c r="J14" s="146"/>
    </row>
    <row r="15" s="1" customFormat="1" customHeight="1" spans="2:10">
      <c r="B15" s="188">
        <v>11</v>
      </c>
      <c r="C15" s="146" t="s">
        <v>309</v>
      </c>
      <c r="D15" s="146" t="s">
        <v>310</v>
      </c>
      <c r="E15" s="147" t="s">
        <v>331</v>
      </c>
      <c r="F15" s="150" t="s">
        <v>312</v>
      </c>
      <c r="G15" s="189">
        <v>0.6516</v>
      </c>
      <c r="H15" s="186" t="s">
        <v>313</v>
      </c>
      <c r="I15" s="187" t="s">
        <v>124</v>
      </c>
      <c r="J15" s="146"/>
    </row>
    <row r="16" s="1" customFormat="1" customHeight="1" spans="2:10">
      <c r="B16" s="188">
        <v>12</v>
      </c>
      <c r="C16" s="146" t="s">
        <v>309</v>
      </c>
      <c r="D16" s="146" t="s">
        <v>310</v>
      </c>
      <c r="E16" s="147" t="s">
        <v>332</v>
      </c>
      <c r="F16" s="150" t="s">
        <v>312</v>
      </c>
      <c r="G16" s="189">
        <v>0.6634</v>
      </c>
      <c r="H16" s="186" t="s">
        <v>313</v>
      </c>
      <c r="I16" s="187" t="s">
        <v>124</v>
      </c>
      <c r="J16" s="146"/>
    </row>
    <row r="17" s="1" customFormat="1" customHeight="1" spans="2:10">
      <c r="B17" s="188">
        <v>13</v>
      </c>
      <c r="C17" s="146" t="s">
        <v>309</v>
      </c>
      <c r="D17" s="146" t="s">
        <v>310</v>
      </c>
      <c r="E17" s="147" t="s">
        <v>333</v>
      </c>
      <c r="F17" s="150" t="s">
        <v>312</v>
      </c>
      <c r="G17" s="189">
        <v>0.6479</v>
      </c>
      <c r="H17" s="186" t="s">
        <v>313</v>
      </c>
      <c r="I17" s="187" t="s">
        <v>124</v>
      </c>
      <c r="J17" s="146"/>
    </row>
    <row r="18" s="1" customFormat="1" customHeight="1" spans="2:10">
      <c r="B18" s="188">
        <v>14</v>
      </c>
      <c r="C18" s="146" t="s">
        <v>309</v>
      </c>
      <c r="D18" s="146" t="s">
        <v>310</v>
      </c>
      <c r="E18" s="147" t="s">
        <v>334</v>
      </c>
      <c r="F18" s="150" t="s">
        <v>312</v>
      </c>
      <c r="G18" s="189">
        <v>0.4878</v>
      </c>
      <c r="H18" s="186" t="s">
        <v>313</v>
      </c>
      <c r="I18" s="187" t="s">
        <v>124</v>
      </c>
      <c r="J18" s="146"/>
    </row>
    <row r="19" s="1" customFormat="1" customHeight="1" spans="2:10">
      <c r="B19" s="188">
        <v>15</v>
      </c>
      <c r="C19" s="146" t="s">
        <v>309</v>
      </c>
      <c r="D19" s="146" t="s">
        <v>310</v>
      </c>
      <c r="E19" s="147" t="s">
        <v>335</v>
      </c>
      <c r="F19" s="150" t="s">
        <v>312</v>
      </c>
      <c r="G19" s="189">
        <v>0.4671</v>
      </c>
      <c r="H19" s="186" t="s">
        <v>313</v>
      </c>
      <c r="I19" s="187" t="s">
        <v>124</v>
      </c>
      <c r="J19" s="146"/>
    </row>
    <row r="20" s="1" customFormat="1" customHeight="1" spans="2:10">
      <c r="B20" s="188">
        <v>16</v>
      </c>
      <c r="C20" s="146" t="s">
        <v>309</v>
      </c>
      <c r="D20" s="146" t="s">
        <v>310</v>
      </c>
      <c r="E20" s="147" t="s">
        <v>336</v>
      </c>
      <c r="F20" s="150" t="s">
        <v>312</v>
      </c>
      <c r="G20" s="189">
        <v>0.5229</v>
      </c>
      <c r="H20" s="186" t="s">
        <v>313</v>
      </c>
      <c r="I20" s="187" t="s">
        <v>124</v>
      </c>
      <c r="J20" s="146"/>
    </row>
    <row r="21" s="1" customFormat="1" customHeight="1" spans="2:10">
      <c r="B21" s="188">
        <v>17</v>
      </c>
      <c r="C21" s="146" t="s">
        <v>309</v>
      </c>
      <c r="D21" s="146" t="s">
        <v>310</v>
      </c>
      <c r="E21" s="147" t="s">
        <v>337</v>
      </c>
      <c r="F21" s="150" t="s">
        <v>312</v>
      </c>
      <c r="G21" s="189">
        <v>0.5737</v>
      </c>
      <c r="H21" s="186" t="s">
        <v>313</v>
      </c>
      <c r="I21" s="187" t="s">
        <v>124</v>
      </c>
      <c r="J21" s="146"/>
    </row>
    <row r="22" s="1" customFormat="1" customHeight="1" spans="2:10">
      <c r="B22" s="188">
        <v>18</v>
      </c>
      <c r="C22" s="146" t="s">
        <v>309</v>
      </c>
      <c r="D22" s="146" t="s">
        <v>310</v>
      </c>
      <c r="E22" s="147" t="s">
        <v>338</v>
      </c>
      <c r="F22" s="150" t="s">
        <v>312</v>
      </c>
      <c r="G22" s="189">
        <v>0.5827</v>
      </c>
      <c r="H22" s="186" t="s">
        <v>313</v>
      </c>
      <c r="I22" s="187" t="s">
        <v>124</v>
      </c>
      <c r="J22" s="146"/>
    </row>
    <row r="23" s="1" customFormat="1" customHeight="1" spans="2:10">
      <c r="B23" s="188">
        <v>19</v>
      </c>
      <c r="C23" s="146" t="s">
        <v>309</v>
      </c>
      <c r="D23" s="146" t="s">
        <v>310</v>
      </c>
      <c r="E23" s="147" t="s">
        <v>339</v>
      </c>
      <c r="F23" s="150" t="s">
        <v>312</v>
      </c>
      <c r="G23" s="189">
        <v>0.4974</v>
      </c>
      <c r="H23" s="186" t="s">
        <v>313</v>
      </c>
      <c r="I23" s="187" t="s">
        <v>124</v>
      </c>
      <c r="J23" s="146"/>
    </row>
    <row r="24" s="1" customFormat="1" customHeight="1" spans="2:10">
      <c r="B24" s="188">
        <v>20</v>
      </c>
      <c r="C24" s="146" t="s">
        <v>309</v>
      </c>
      <c r="D24" s="146" t="s">
        <v>310</v>
      </c>
      <c r="E24" s="147" t="s">
        <v>340</v>
      </c>
      <c r="F24" s="150" t="s">
        <v>312</v>
      </c>
      <c r="G24" s="189">
        <v>0.6553</v>
      </c>
      <c r="H24" s="186" t="s">
        <v>313</v>
      </c>
      <c r="I24" s="187" t="s">
        <v>124</v>
      </c>
      <c r="J24" s="146"/>
    </row>
    <row r="25" s="1" customFormat="1" customHeight="1" spans="2:10">
      <c r="B25" s="188">
        <v>21</v>
      </c>
      <c r="C25" s="146" t="s">
        <v>309</v>
      </c>
      <c r="D25" s="146" t="s">
        <v>310</v>
      </c>
      <c r="E25" s="147" t="s">
        <v>341</v>
      </c>
      <c r="F25" s="150" t="s">
        <v>312</v>
      </c>
      <c r="G25" s="189">
        <v>0.4211</v>
      </c>
      <c r="H25" s="186" t="s">
        <v>313</v>
      </c>
      <c r="I25" s="187" t="s">
        <v>124</v>
      </c>
      <c r="J25" s="146"/>
    </row>
    <row r="26" s="1" customFormat="1" customHeight="1" spans="2:10">
      <c r="B26" s="188">
        <v>22</v>
      </c>
      <c r="C26" s="146" t="s">
        <v>309</v>
      </c>
      <c r="D26" s="146" t="s">
        <v>310</v>
      </c>
      <c r="E26" s="147" t="s">
        <v>342</v>
      </c>
      <c r="F26" s="150" t="s">
        <v>312</v>
      </c>
      <c r="G26" s="189">
        <v>0.5836</v>
      </c>
      <c r="H26" s="186" t="s">
        <v>313</v>
      </c>
      <c r="I26" s="187" t="s">
        <v>124</v>
      </c>
      <c r="J26" s="146"/>
    </row>
    <row r="27" s="1" customFormat="1" customHeight="1" spans="2:10">
      <c r="B27" s="188">
        <v>23</v>
      </c>
      <c r="C27" s="146" t="s">
        <v>309</v>
      </c>
      <c r="D27" s="146" t="s">
        <v>310</v>
      </c>
      <c r="E27" s="147" t="s">
        <v>343</v>
      </c>
      <c r="F27" s="150" t="s">
        <v>312</v>
      </c>
      <c r="G27" s="189">
        <v>0.6191</v>
      </c>
      <c r="H27" s="186" t="s">
        <v>313</v>
      </c>
      <c r="I27" s="187" t="s">
        <v>124</v>
      </c>
      <c r="J27" s="146"/>
    </row>
    <row r="28" s="1" customFormat="1" customHeight="1" spans="2:10">
      <c r="B28" s="188">
        <v>24</v>
      </c>
      <c r="C28" s="146" t="s">
        <v>309</v>
      </c>
      <c r="D28" s="146" t="s">
        <v>310</v>
      </c>
      <c r="E28" s="147" t="s">
        <v>344</v>
      </c>
      <c r="F28" s="150" t="s">
        <v>312</v>
      </c>
      <c r="G28" s="189">
        <v>0.5897</v>
      </c>
      <c r="H28" s="186" t="s">
        <v>313</v>
      </c>
      <c r="I28" s="187" t="s">
        <v>124</v>
      </c>
      <c r="J28" s="146"/>
    </row>
    <row r="29" s="1" customFormat="1" customHeight="1" spans="2:10">
      <c r="B29" s="188">
        <v>25</v>
      </c>
      <c r="C29" s="146" t="s">
        <v>309</v>
      </c>
      <c r="D29" s="146" t="s">
        <v>310</v>
      </c>
      <c r="E29" s="147" t="s">
        <v>345</v>
      </c>
      <c r="F29" s="150" t="s">
        <v>312</v>
      </c>
      <c r="G29" s="189">
        <v>0.4044</v>
      </c>
      <c r="H29" s="186" t="s">
        <v>313</v>
      </c>
      <c r="I29" s="187" t="s">
        <v>124</v>
      </c>
      <c r="J29" s="146"/>
    </row>
    <row r="30" s="1" customFormat="1" customHeight="1" spans="2:10">
      <c r="B30" s="188">
        <v>26</v>
      </c>
      <c r="C30" s="146" t="s">
        <v>309</v>
      </c>
      <c r="D30" s="146" t="s">
        <v>310</v>
      </c>
      <c r="E30" s="147" t="s">
        <v>346</v>
      </c>
      <c r="F30" s="150" t="s">
        <v>312</v>
      </c>
      <c r="G30" s="189">
        <v>0.4976</v>
      </c>
      <c r="H30" s="186" t="s">
        <v>313</v>
      </c>
      <c r="I30" s="187" t="s">
        <v>124</v>
      </c>
      <c r="J30" s="146"/>
    </row>
    <row r="31" s="1" customFormat="1" customHeight="1" spans="2:10">
      <c r="B31" s="188">
        <v>27</v>
      </c>
      <c r="C31" s="146" t="s">
        <v>309</v>
      </c>
      <c r="D31" s="146" t="s">
        <v>310</v>
      </c>
      <c r="E31" s="147" t="s">
        <v>347</v>
      </c>
      <c r="F31" s="150" t="s">
        <v>312</v>
      </c>
      <c r="G31" s="189">
        <v>0.4419</v>
      </c>
      <c r="H31" s="186" t="s">
        <v>313</v>
      </c>
      <c r="I31" s="187" t="s">
        <v>124</v>
      </c>
      <c r="J31" s="146"/>
    </row>
    <row r="32" s="1" customFormat="1" customHeight="1" spans="2:10">
      <c r="B32" s="188">
        <v>28</v>
      </c>
      <c r="C32" s="146" t="s">
        <v>309</v>
      </c>
      <c r="D32" s="146" t="s">
        <v>310</v>
      </c>
      <c r="E32" s="147" t="s">
        <v>348</v>
      </c>
      <c r="F32" s="150" t="s">
        <v>312</v>
      </c>
      <c r="G32" s="189">
        <v>0.4476</v>
      </c>
      <c r="H32" s="186" t="s">
        <v>313</v>
      </c>
      <c r="I32" s="187" t="s">
        <v>124</v>
      </c>
      <c r="J32" s="146"/>
    </row>
    <row r="33" s="1" customFormat="1" customHeight="1" spans="2:10">
      <c r="B33" s="188">
        <v>29</v>
      </c>
      <c r="C33" s="146" t="s">
        <v>309</v>
      </c>
      <c r="D33" s="146" t="s">
        <v>310</v>
      </c>
      <c r="E33" s="147" t="s">
        <v>349</v>
      </c>
      <c r="F33" s="150" t="s">
        <v>312</v>
      </c>
      <c r="G33" s="189">
        <v>0.3648</v>
      </c>
      <c r="H33" s="186" t="s">
        <v>313</v>
      </c>
      <c r="I33" s="187" t="s">
        <v>124</v>
      </c>
      <c r="J33" s="146"/>
    </row>
    <row r="34" s="1" customFormat="1" customHeight="1" spans="2:10">
      <c r="B34" s="188">
        <v>30</v>
      </c>
      <c r="C34" s="146" t="s">
        <v>309</v>
      </c>
      <c r="D34" s="146" t="s">
        <v>310</v>
      </c>
      <c r="E34" s="147" t="s">
        <v>350</v>
      </c>
      <c r="F34" s="150" t="s">
        <v>312</v>
      </c>
      <c r="G34" s="189">
        <v>0.5581</v>
      </c>
      <c r="H34" s="186" t="s">
        <v>313</v>
      </c>
      <c r="I34" s="187" t="s">
        <v>124</v>
      </c>
      <c r="J34" s="146"/>
    </row>
    <row r="35" s="1" customFormat="1" customHeight="1" spans="2:10">
      <c r="B35" s="188">
        <v>31</v>
      </c>
      <c r="C35" s="146" t="s">
        <v>309</v>
      </c>
      <c r="D35" s="146" t="s">
        <v>310</v>
      </c>
      <c r="E35" s="147" t="s">
        <v>351</v>
      </c>
      <c r="F35" s="150" t="s">
        <v>312</v>
      </c>
      <c r="G35" s="189">
        <v>0.1564</v>
      </c>
      <c r="H35" s="186" t="s">
        <v>313</v>
      </c>
      <c r="I35" s="187" t="s">
        <v>124</v>
      </c>
      <c r="J35" s="146"/>
    </row>
    <row r="36" s="1" customFormat="1" customHeight="1" spans="2:10">
      <c r="B36" s="188">
        <v>32</v>
      </c>
      <c r="C36" s="146" t="s">
        <v>309</v>
      </c>
      <c r="D36" s="146" t="s">
        <v>310</v>
      </c>
      <c r="E36" s="147" t="s">
        <v>352</v>
      </c>
      <c r="F36" s="150" t="s">
        <v>312</v>
      </c>
      <c r="G36" s="189">
        <v>0.001</v>
      </c>
      <c r="H36" s="186" t="s">
        <v>313</v>
      </c>
      <c r="I36" s="187" t="s">
        <v>176</v>
      </c>
      <c r="J36" s="146" t="s">
        <v>353</v>
      </c>
    </row>
    <row r="37" s="1" customFormat="1" customHeight="1" spans="2:10">
      <c r="B37" s="188">
        <v>33</v>
      </c>
      <c r="C37" s="146" t="s">
        <v>309</v>
      </c>
      <c r="D37" s="146" t="s">
        <v>310</v>
      </c>
      <c r="E37" s="147" t="s">
        <v>354</v>
      </c>
      <c r="F37" s="150" t="s">
        <v>312</v>
      </c>
      <c r="G37" s="189">
        <v>0.5683</v>
      </c>
      <c r="H37" s="186" t="s">
        <v>313</v>
      </c>
      <c r="I37" s="187" t="s">
        <v>124</v>
      </c>
      <c r="J37" s="146"/>
    </row>
    <row r="38" s="1" customFormat="1" customHeight="1" spans="2:10">
      <c r="B38" s="188">
        <v>34</v>
      </c>
      <c r="C38" s="146" t="s">
        <v>309</v>
      </c>
      <c r="D38" s="146" t="s">
        <v>310</v>
      </c>
      <c r="E38" s="147" t="s">
        <v>355</v>
      </c>
      <c r="F38" s="150" t="s">
        <v>312</v>
      </c>
      <c r="G38" s="189">
        <v>0.1333</v>
      </c>
      <c r="H38" s="186" t="s">
        <v>313</v>
      </c>
      <c r="I38" s="187" t="s">
        <v>124</v>
      </c>
      <c r="J38" s="146"/>
    </row>
    <row r="39" s="1" customFormat="1" customHeight="1" spans="2:10">
      <c r="B39" s="188">
        <v>35</v>
      </c>
      <c r="C39" s="146" t="s">
        <v>309</v>
      </c>
      <c r="D39" s="146" t="s">
        <v>310</v>
      </c>
      <c r="E39" s="147" t="s">
        <v>356</v>
      </c>
      <c r="F39" s="150" t="s">
        <v>312</v>
      </c>
      <c r="G39" s="189">
        <v>0.6335</v>
      </c>
      <c r="H39" s="186" t="s">
        <v>313</v>
      </c>
      <c r="I39" s="187" t="s">
        <v>124</v>
      </c>
      <c r="J39" s="146"/>
    </row>
    <row r="40" s="1" customFormat="1" customHeight="1" spans="2:10">
      <c r="B40" s="188">
        <v>36</v>
      </c>
      <c r="C40" s="146" t="s">
        <v>309</v>
      </c>
      <c r="D40" s="146" t="s">
        <v>310</v>
      </c>
      <c r="E40" s="147" t="s">
        <v>357</v>
      </c>
      <c r="F40" s="150" t="s">
        <v>312</v>
      </c>
      <c r="G40" s="189">
        <v>0.4471</v>
      </c>
      <c r="H40" s="186" t="s">
        <v>313</v>
      </c>
      <c r="I40" s="187" t="s">
        <v>124</v>
      </c>
      <c r="J40" s="146"/>
    </row>
    <row r="41" s="1" customFormat="1" customHeight="1" spans="2:10">
      <c r="B41" s="188">
        <v>37</v>
      </c>
      <c r="C41" s="146" t="s">
        <v>309</v>
      </c>
      <c r="D41" s="146" t="s">
        <v>310</v>
      </c>
      <c r="E41" s="147" t="s">
        <v>358</v>
      </c>
      <c r="F41" s="150" t="s">
        <v>312</v>
      </c>
      <c r="G41" s="189">
        <v>0.1796</v>
      </c>
      <c r="H41" s="186" t="s">
        <v>313</v>
      </c>
      <c r="I41" s="187" t="s">
        <v>124</v>
      </c>
      <c r="J41" s="146"/>
    </row>
    <row r="42" s="1" customFormat="1" customHeight="1" spans="2:10">
      <c r="B42" s="188">
        <v>38</v>
      </c>
      <c r="C42" s="146" t="s">
        <v>309</v>
      </c>
      <c r="D42" s="146" t="s">
        <v>310</v>
      </c>
      <c r="E42" s="147" t="s">
        <v>359</v>
      </c>
      <c r="F42" s="150" t="s">
        <v>312</v>
      </c>
      <c r="G42" s="189">
        <v>0.6187</v>
      </c>
      <c r="H42" s="186" t="s">
        <v>313</v>
      </c>
      <c r="I42" s="187" t="s">
        <v>124</v>
      </c>
      <c r="J42" s="146"/>
    </row>
    <row r="43" s="1" customFormat="1" customHeight="1" spans="2:10">
      <c r="B43" s="188">
        <v>39</v>
      </c>
      <c r="C43" s="146" t="s">
        <v>309</v>
      </c>
      <c r="D43" s="146" t="s">
        <v>310</v>
      </c>
      <c r="E43" s="147" t="s">
        <v>360</v>
      </c>
      <c r="F43" s="150" t="s">
        <v>312</v>
      </c>
      <c r="G43" s="189">
        <v>0.6021</v>
      </c>
      <c r="H43" s="186" t="s">
        <v>313</v>
      </c>
      <c r="I43" s="187" t="s">
        <v>124</v>
      </c>
      <c r="J43" s="146"/>
    </row>
    <row r="44" s="1" customFormat="1" customHeight="1" spans="2:10">
      <c r="B44" s="188">
        <v>40</v>
      </c>
      <c r="C44" s="146" t="s">
        <v>309</v>
      </c>
      <c r="D44" s="146" t="s">
        <v>310</v>
      </c>
      <c r="E44" s="147" t="s">
        <v>361</v>
      </c>
      <c r="F44" s="150" t="s">
        <v>312</v>
      </c>
      <c r="G44" s="189">
        <v>0.6096</v>
      </c>
      <c r="H44" s="186" t="s">
        <v>313</v>
      </c>
      <c r="I44" s="187" t="s">
        <v>124</v>
      </c>
      <c r="J44" s="146" t="s">
        <v>362</v>
      </c>
    </row>
    <row r="45" s="1" customFormat="1" customHeight="1" spans="2:10">
      <c r="B45" s="188">
        <v>41</v>
      </c>
      <c r="C45" s="146" t="s">
        <v>309</v>
      </c>
      <c r="D45" s="146" t="s">
        <v>310</v>
      </c>
      <c r="E45" s="147" t="s">
        <v>363</v>
      </c>
      <c r="F45" s="150" t="s">
        <v>312</v>
      </c>
      <c r="G45" s="189">
        <v>0.8273</v>
      </c>
      <c r="H45" s="186" t="s">
        <v>313</v>
      </c>
      <c r="I45" s="187" t="s">
        <v>124</v>
      </c>
      <c r="J45" s="146"/>
    </row>
    <row r="46" s="1" customFormat="1" customHeight="1" spans="2:10">
      <c r="B46" s="188">
        <v>42</v>
      </c>
      <c r="C46" s="146" t="s">
        <v>309</v>
      </c>
      <c r="D46" s="146" t="s">
        <v>310</v>
      </c>
      <c r="E46" s="147" t="s">
        <v>364</v>
      </c>
      <c r="F46" s="150" t="s">
        <v>312</v>
      </c>
      <c r="G46" s="189">
        <v>0.39</v>
      </c>
      <c r="H46" s="186" t="s">
        <v>313</v>
      </c>
      <c r="I46" s="187" t="s">
        <v>176</v>
      </c>
      <c r="J46" s="146" t="s">
        <v>365</v>
      </c>
    </row>
    <row r="47" s="1" customFormat="1" customHeight="1" spans="2:10">
      <c r="B47" s="188">
        <v>43</v>
      </c>
      <c r="C47" s="146" t="s">
        <v>309</v>
      </c>
      <c r="D47" s="146" t="s">
        <v>310</v>
      </c>
      <c r="E47" s="147" t="s">
        <v>366</v>
      </c>
      <c r="F47" s="150" t="s">
        <v>312</v>
      </c>
      <c r="G47" s="189">
        <v>0.66</v>
      </c>
      <c r="H47" s="186" t="s">
        <v>313</v>
      </c>
      <c r="I47" s="187" t="s">
        <v>176</v>
      </c>
      <c r="J47" s="146" t="s">
        <v>365</v>
      </c>
    </row>
    <row r="48" s="1" customFormat="1" customHeight="1" spans="2:10">
      <c r="B48" s="188">
        <v>44</v>
      </c>
      <c r="C48" s="146" t="s">
        <v>309</v>
      </c>
      <c r="D48" s="146" t="s">
        <v>310</v>
      </c>
      <c r="E48" s="147" t="s">
        <v>367</v>
      </c>
      <c r="F48" s="150" t="s">
        <v>312</v>
      </c>
      <c r="G48" s="189">
        <v>0.608</v>
      </c>
      <c r="H48" s="186" t="s">
        <v>313</v>
      </c>
      <c r="I48" s="187" t="s">
        <v>176</v>
      </c>
      <c r="J48" s="146" t="s">
        <v>365</v>
      </c>
    </row>
    <row r="49" s="1" customFormat="1" customHeight="1" spans="2:10">
      <c r="B49" s="188">
        <v>45</v>
      </c>
      <c r="C49" s="146" t="s">
        <v>309</v>
      </c>
      <c r="D49" s="146" t="s">
        <v>310</v>
      </c>
      <c r="E49" s="147" t="s">
        <v>368</v>
      </c>
      <c r="F49" s="150" t="s">
        <v>312</v>
      </c>
      <c r="G49" s="189">
        <v>0.494</v>
      </c>
      <c r="H49" s="186" t="s">
        <v>313</v>
      </c>
      <c r="I49" s="187" t="s">
        <v>176</v>
      </c>
      <c r="J49" s="146" t="s">
        <v>365</v>
      </c>
    </row>
    <row r="50" s="1" customFormat="1" customHeight="1" spans="2:10">
      <c r="B50" s="188">
        <v>46</v>
      </c>
      <c r="C50" s="146" t="s">
        <v>369</v>
      </c>
      <c r="D50" s="146" t="s">
        <v>370</v>
      </c>
      <c r="E50" s="147" t="s">
        <v>371</v>
      </c>
      <c r="F50" s="150" t="s">
        <v>372</v>
      </c>
      <c r="G50" s="189">
        <v>0.11</v>
      </c>
      <c r="H50" s="186" t="s">
        <v>373</v>
      </c>
      <c r="I50" s="187" t="s">
        <v>124</v>
      </c>
      <c r="J50" s="146" t="s">
        <v>374</v>
      </c>
    </row>
    <row r="51" s="1" customFormat="1" customHeight="1" spans="2:10">
      <c r="B51" s="188">
        <v>47</v>
      </c>
      <c r="C51" s="146" t="s">
        <v>369</v>
      </c>
      <c r="D51" s="146" t="s">
        <v>370</v>
      </c>
      <c r="E51" s="147" t="s">
        <v>375</v>
      </c>
      <c r="F51" s="150" t="s">
        <v>372</v>
      </c>
      <c r="G51" s="190">
        <v>0.1033</v>
      </c>
      <c r="H51" s="186" t="s">
        <v>373</v>
      </c>
      <c r="I51" s="187" t="s">
        <v>124</v>
      </c>
      <c r="J51" s="146" t="s">
        <v>376</v>
      </c>
    </row>
    <row r="52" s="1" customFormat="1" customHeight="1" spans="2:10">
      <c r="B52" s="188">
        <v>48</v>
      </c>
      <c r="C52" s="146" t="s">
        <v>369</v>
      </c>
      <c r="D52" s="146" t="s">
        <v>370</v>
      </c>
      <c r="E52" s="147" t="s">
        <v>377</v>
      </c>
      <c r="F52" s="150" t="s">
        <v>372</v>
      </c>
      <c r="G52" s="190">
        <v>0.0533</v>
      </c>
      <c r="H52" s="186" t="s">
        <v>373</v>
      </c>
      <c r="I52" s="187" t="s">
        <v>124</v>
      </c>
      <c r="J52" s="146" t="s">
        <v>378</v>
      </c>
    </row>
    <row r="53" s="1" customFormat="1" customHeight="1" spans="2:10">
      <c r="B53" s="188">
        <v>49</v>
      </c>
      <c r="C53" s="146" t="s">
        <v>369</v>
      </c>
      <c r="D53" s="146" t="s">
        <v>370</v>
      </c>
      <c r="E53" s="147" t="s">
        <v>379</v>
      </c>
      <c r="F53" s="150" t="s">
        <v>372</v>
      </c>
      <c r="G53" s="189">
        <v>0.1151</v>
      </c>
      <c r="H53" s="186" t="s">
        <v>373</v>
      </c>
      <c r="I53" s="187" t="s">
        <v>176</v>
      </c>
      <c r="J53" s="146" t="s">
        <v>380</v>
      </c>
    </row>
    <row r="54" s="1" customFormat="1" customHeight="1" spans="2:10">
      <c r="B54" s="188">
        <v>50</v>
      </c>
      <c r="C54" s="146" t="s">
        <v>369</v>
      </c>
      <c r="D54" s="146" t="s">
        <v>370</v>
      </c>
      <c r="E54" s="147" t="s">
        <v>381</v>
      </c>
      <c r="F54" s="150" t="s">
        <v>372</v>
      </c>
      <c r="G54" s="189">
        <v>0.0666</v>
      </c>
      <c r="H54" s="186" t="s">
        <v>373</v>
      </c>
      <c r="I54" s="187" t="s">
        <v>176</v>
      </c>
      <c r="J54" s="146" t="s">
        <v>380</v>
      </c>
    </row>
    <row r="55" s="1" customFormat="1" customHeight="1" spans="2:10">
      <c r="B55" s="191">
        <v>51</v>
      </c>
      <c r="C55" s="166" t="s">
        <v>369</v>
      </c>
      <c r="D55" s="166" t="s">
        <v>370</v>
      </c>
      <c r="E55" s="169" t="s">
        <v>382</v>
      </c>
      <c r="F55" s="192" t="s">
        <v>383</v>
      </c>
      <c r="G55" s="193">
        <v>0.0389</v>
      </c>
      <c r="H55" s="193" t="s">
        <v>384</v>
      </c>
      <c r="I55" s="194" t="s">
        <v>385</v>
      </c>
      <c r="J55" s="166" t="s">
        <v>386</v>
      </c>
    </row>
    <row r="56" s="1" customFormat="1" customHeight="1" spans="2:10">
      <c r="B56" s="123"/>
      <c r="F56" s="124"/>
      <c r="G56" s="126"/>
      <c r="H56" s="126"/>
      <c r="I56" s="195"/>
    </row>
    <row r="57" s="1" customFormat="1" customHeight="1" spans="2:10">
      <c r="B57" s="123"/>
      <c r="F57" s="124"/>
      <c r="G57" s="126"/>
      <c r="H57" s="126"/>
      <c r="I57" s="195"/>
    </row>
  </sheetData>
  <sheetProtection algorithmName="SHA-512" hashValue="h9bkIff5adRbVGXv03iJXjmXwcOLtZLKZ1RRUfqNynKw1y/vPn5XS8yQtv3O8e6dgAmuzrFfKShtrVoHIPrmWw==" saltValue="Qf9PE48CpiWoF9EP3MXVOA==" spinCount="100000" sheet="1" objects="1"/>
  <autoFilter xmlns:etc="http://www.wps.cn/officeDocument/2017/etCustomData" ref="C4:J55" etc:filterBottomFollowUsedRange="0">
    <extLst/>
  </autoFilter>
  <mergeCells count="1">
    <mergeCell ref="B2:F2"/>
  </mergeCells>
  <pageMargins left="0.7" right="0.7" top="0.75" bottom="0.75" header="0.3" footer="0.3"/>
  <headerFooter>
    <oddFooter>&amp;L
&amp;1#&amp;"Aptos"&amp;10&amp;K000000 NSF Confidential</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XFC320"/>
  <sheetViews>
    <sheetView zoomScale="62" zoomScaleNormal="62" workbookViewId="0">
      <pane ySplit="4" topLeftCell="A5" activePane="bottomLeft" state="frozen"/>
      <selection/>
      <selection pane="bottomLeft" activeCell="E48" sqref="E48"/>
    </sheetView>
  </sheetViews>
  <sheetFormatPr defaultColWidth="9" defaultRowHeight="17.6"/>
  <cols>
    <col min="1" max="1" width="3.44117647058824" style="1" customWidth="1"/>
    <col min="2" max="2" width="9.16911764705882" style="123" customWidth="1"/>
    <col min="3" max="3" width="19.6102941176471" style="1" customWidth="1"/>
    <col min="4" max="4" width="20.8823529411765" style="1" customWidth="1"/>
    <col min="5" max="5" width="27" style="124" customWidth="1"/>
    <col min="6" max="6" width="21.3014705882353" style="125" customWidth="1"/>
    <col min="7" max="7" width="17.1029411764706" style="126" customWidth="1"/>
    <col min="8" max="8" width="29" style="126" customWidth="1"/>
    <col min="9" max="9" width="22.8823529411765" style="123" customWidth="1"/>
    <col min="10" max="10" width="49.7720588235294" style="123" customWidth="1"/>
    <col min="11" max="11" width="50.5441176470588" style="123" customWidth="1"/>
    <col min="12" max="16375" width="9" style="1"/>
    <col min="16376" max="16377" width="9" style="127"/>
    <col min="16378" max="16384" width="9" style="1"/>
  </cols>
  <sheetData>
    <row r="1" s="1" customFormat="1" ht="18" customHeight="1" spans="2:11 16382:16383">
      <c r="B1" s="123"/>
      <c r="E1" s="123"/>
      <c r="F1" s="1"/>
      <c r="G1" s="128"/>
      <c r="H1" s="128"/>
      <c r="I1" s="123"/>
      <c r="J1" s="123"/>
      <c r="K1" s="123"/>
    </row>
    <row r="2" s="121" customFormat="1" ht="36" customHeight="1" spans="2:11 16382:16383">
      <c r="B2" s="129" t="s">
        <v>387</v>
      </c>
      <c r="C2" s="15"/>
      <c r="D2" s="15"/>
      <c r="E2" s="15"/>
      <c r="F2" s="130"/>
      <c r="G2" s="131"/>
      <c r="H2" s="131"/>
      <c r="I2" s="132"/>
      <c r="J2" s="133"/>
      <c r="K2" s="132"/>
    </row>
    <row r="3" s="1" customFormat="1" ht="18" customHeight="1" spans="2:11 16382:16383">
      <c r="B3" s="123"/>
      <c r="E3" s="123"/>
      <c r="F3" s="1"/>
      <c r="G3" s="126"/>
      <c r="H3" s="126"/>
      <c r="I3" s="123"/>
      <c r="J3" s="123"/>
      <c r="K3" s="123"/>
    </row>
    <row r="4" s="122" customFormat="1" ht="25.2" customHeight="1" spans="2:11 16382:16383">
      <c r="B4" s="134" t="s">
        <v>111</v>
      </c>
      <c r="C4" s="134" t="s">
        <v>388</v>
      </c>
      <c r="D4" s="134" t="s">
        <v>389</v>
      </c>
      <c r="E4" s="134" t="s">
        <v>390</v>
      </c>
      <c r="F4" s="134" t="s">
        <v>391</v>
      </c>
      <c r="G4" s="135" t="s">
        <v>392</v>
      </c>
      <c r="H4" s="135" t="s">
        <v>393</v>
      </c>
      <c r="I4" s="134" t="s">
        <v>394</v>
      </c>
      <c r="J4" s="134" t="s">
        <v>395</v>
      </c>
      <c r="K4" s="134" t="s">
        <v>396</v>
      </c>
    </row>
    <row r="5" s="1" customFormat="1" ht="18" customHeight="1" spans="2:11 16382:16383">
      <c r="B5" s="136">
        <v>1</v>
      </c>
      <c r="C5" s="137" t="s">
        <v>397</v>
      </c>
      <c r="D5" s="138" t="s">
        <v>398</v>
      </c>
      <c r="E5" s="138" t="s">
        <v>399</v>
      </c>
      <c r="F5" s="139" t="s">
        <v>400</v>
      </c>
      <c r="G5" s="140">
        <v>2.06</v>
      </c>
      <c r="H5" s="140" t="s">
        <v>401</v>
      </c>
      <c r="I5" s="141" t="s">
        <v>176</v>
      </c>
      <c r="J5" s="137"/>
      <c r="K5" s="142" t="s">
        <v>402</v>
      </c>
      <c r="XFB5" s="143"/>
      <c r="XFC5" s="143"/>
    </row>
    <row r="6" s="1" customFormat="1" ht="18" customHeight="1" spans="2:11 16382:16383">
      <c r="B6" s="144">
        <v>2</v>
      </c>
      <c r="C6" s="145" t="s">
        <v>397</v>
      </c>
      <c r="D6" s="146" t="s">
        <v>398</v>
      </c>
      <c r="E6" s="146" t="s">
        <v>403</v>
      </c>
      <c r="F6" s="147" t="s">
        <v>400</v>
      </c>
      <c r="G6" s="148">
        <v>2.31506</v>
      </c>
      <c r="H6" s="148" t="s">
        <v>401</v>
      </c>
      <c r="I6" s="149" t="s">
        <v>176</v>
      </c>
      <c r="J6" s="145"/>
      <c r="K6" s="150" t="s">
        <v>402</v>
      </c>
      <c r="XFB6" s="143"/>
      <c r="XFC6" s="143"/>
    </row>
    <row r="7" s="1" customFormat="1" ht="18" customHeight="1" spans="2:11 16382:16383">
      <c r="B7" s="144">
        <v>3</v>
      </c>
      <c r="C7" s="145" t="s">
        <v>397</v>
      </c>
      <c r="D7" s="146" t="s">
        <v>398</v>
      </c>
      <c r="E7" s="146" t="s">
        <v>404</v>
      </c>
      <c r="F7" s="147" t="s">
        <v>400</v>
      </c>
      <c r="G7" s="148">
        <v>1.21833</v>
      </c>
      <c r="H7" s="148" t="s">
        <v>401</v>
      </c>
      <c r="I7" s="149" t="s">
        <v>176</v>
      </c>
      <c r="J7" s="145"/>
      <c r="K7" s="150" t="s">
        <v>402</v>
      </c>
      <c r="XFB7" s="143"/>
      <c r="XFC7" s="143"/>
    </row>
    <row r="8" s="1" customFormat="1" ht="18" customHeight="1" spans="2:11 16382:16383">
      <c r="B8" s="144">
        <v>4</v>
      </c>
      <c r="C8" s="145" t="s">
        <v>397</v>
      </c>
      <c r="D8" s="146" t="s">
        <v>398</v>
      </c>
      <c r="E8" s="146" t="s">
        <v>405</v>
      </c>
      <c r="F8" s="147" t="s">
        <v>400</v>
      </c>
      <c r="G8" s="148">
        <v>3.21495</v>
      </c>
      <c r="H8" s="148" t="s">
        <v>401</v>
      </c>
      <c r="I8" s="149" t="s">
        <v>176</v>
      </c>
      <c r="J8" s="145"/>
      <c r="K8" s="150" t="s">
        <v>402</v>
      </c>
      <c r="XFB8" s="143"/>
      <c r="XFC8" s="143"/>
    </row>
    <row r="9" s="1" customFormat="1" ht="18" customHeight="1" spans="2:11 16382:16383">
      <c r="B9" s="144">
        <v>5</v>
      </c>
      <c r="C9" s="145" t="s">
        <v>397</v>
      </c>
      <c r="D9" s="146" t="s">
        <v>398</v>
      </c>
      <c r="E9" s="146" t="s">
        <v>406</v>
      </c>
      <c r="F9" s="147" t="s">
        <v>400</v>
      </c>
      <c r="G9" s="148">
        <v>2.78</v>
      </c>
      <c r="H9" s="148" t="s">
        <v>401</v>
      </c>
      <c r="I9" s="149" t="s">
        <v>176</v>
      </c>
      <c r="J9" s="145"/>
      <c r="K9" s="150" t="s">
        <v>402</v>
      </c>
      <c r="XFB9" s="143"/>
      <c r="XFC9" s="143"/>
    </row>
    <row r="10" s="1" customFormat="1" ht="18" customHeight="1" spans="2:11 16382:16383">
      <c r="B10" s="144">
        <v>6</v>
      </c>
      <c r="C10" s="145" t="s">
        <v>397</v>
      </c>
      <c r="D10" s="146" t="s">
        <v>398</v>
      </c>
      <c r="E10" s="146" t="s">
        <v>407</v>
      </c>
      <c r="F10" s="147" t="s">
        <v>400</v>
      </c>
      <c r="G10" s="148">
        <v>5.795</v>
      </c>
      <c r="H10" s="148" t="s">
        <v>401</v>
      </c>
      <c r="I10" s="149" t="s">
        <v>176</v>
      </c>
      <c r="J10" s="145"/>
      <c r="K10" s="150" t="s">
        <v>402</v>
      </c>
      <c r="XFB10" s="143"/>
      <c r="XFC10" s="143"/>
    </row>
    <row r="11" s="1" customFormat="1" ht="18" customHeight="1" spans="2:11 16382:16383">
      <c r="B11" s="144">
        <v>7</v>
      </c>
      <c r="C11" s="145" t="s">
        <v>397</v>
      </c>
      <c r="D11" s="146" t="s">
        <v>398</v>
      </c>
      <c r="E11" s="146" t="s">
        <v>408</v>
      </c>
      <c r="F11" s="147" t="s">
        <v>400</v>
      </c>
      <c r="G11" s="148">
        <v>15.1804001428571</v>
      </c>
      <c r="H11" s="148" t="s">
        <v>401</v>
      </c>
      <c r="I11" s="149" t="s">
        <v>176</v>
      </c>
      <c r="J11" s="145"/>
      <c r="K11" s="150" t="s">
        <v>402</v>
      </c>
      <c r="XFB11" s="143"/>
      <c r="XFC11" s="143"/>
    </row>
    <row r="12" s="1" customFormat="1" ht="18" customHeight="1" spans="2:11 16382:16383">
      <c r="B12" s="144">
        <v>8</v>
      </c>
      <c r="C12" s="145" t="s">
        <v>397</v>
      </c>
      <c r="D12" s="146" t="s">
        <v>398</v>
      </c>
      <c r="E12" s="146" t="s">
        <v>409</v>
      </c>
      <c r="F12" s="147" t="s">
        <v>400</v>
      </c>
      <c r="G12" s="148">
        <v>0.782955</v>
      </c>
      <c r="H12" s="148" t="s">
        <v>401</v>
      </c>
      <c r="I12" s="149" t="s">
        <v>176</v>
      </c>
      <c r="J12" s="145"/>
      <c r="K12" s="150" t="s">
        <v>402</v>
      </c>
      <c r="XFB12" s="143"/>
      <c r="XFC12" s="143"/>
    </row>
    <row r="13" s="1" customFormat="1" ht="18" customHeight="1" spans="2:11 16382:16383">
      <c r="B13" s="144">
        <v>9</v>
      </c>
      <c r="C13" s="145" t="s">
        <v>397</v>
      </c>
      <c r="D13" s="146" t="s">
        <v>398</v>
      </c>
      <c r="E13" s="146" t="s">
        <v>410</v>
      </c>
      <c r="F13" s="147" t="s">
        <v>400</v>
      </c>
      <c r="G13" s="148">
        <v>12.275</v>
      </c>
      <c r="H13" s="148" t="s">
        <v>401</v>
      </c>
      <c r="I13" s="149" t="s">
        <v>176</v>
      </c>
      <c r="J13" s="145"/>
      <c r="K13" s="150" t="s">
        <v>402</v>
      </c>
      <c r="XFB13" s="143"/>
      <c r="XFC13" s="143"/>
    </row>
    <row r="14" s="1" customFormat="1" spans="2:11 16382:16383">
      <c r="B14" s="144">
        <v>10</v>
      </c>
      <c r="C14" s="145" t="s">
        <v>397</v>
      </c>
      <c r="D14" s="146" t="s">
        <v>398</v>
      </c>
      <c r="E14" s="146" t="s">
        <v>411</v>
      </c>
      <c r="F14" s="147" t="s">
        <v>400</v>
      </c>
      <c r="G14" s="148">
        <v>10.325</v>
      </c>
      <c r="H14" s="148" t="s">
        <v>401</v>
      </c>
      <c r="I14" s="149" t="s">
        <v>176</v>
      </c>
      <c r="J14" s="145"/>
      <c r="K14" s="150" t="s">
        <v>402</v>
      </c>
      <c r="XFB14" s="143"/>
      <c r="XFC14" s="143"/>
    </row>
    <row r="15" s="1" customFormat="1" spans="2:11 16382:16383">
      <c r="B15" s="144">
        <v>11</v>
      </c>
      <c r="C15" s="145" t="s">
        <v>397</v>
      </c>
      <c r="D15" s="146" t="s">
        <v>398</v>
      </c>
      <c r="E15" s="146" t="s">
        <v>412</v>
      </c>
      <c r="F15" s="147" t="s">
        <v>400</v>
      </c>
      <c r="G15" s="148">
        <v>8.73</v>
      </c>
      <c r="H15" s="148" t="s">
        <v>401</v>
      </c>
      <c r="I15" s="149" t="s">
        <v>176</v>
      </c>
      <c r="J15" s="145"/>
      <c r="K15" s="150" t="s">
        <v>402</v>
      </c>
      <c r="XFB15" s="143"/>
      <c r="XFC15" s="143"/>
    </row>
    <row r="16" s="1" customFormat="1" spans="2:11 16382:16383">
      <c r="B16" s="144">
        <v>12</v>
      </c>
      <c r="C16" s="145" t="s">
        <v>397</v>
      </c>
      <c r="D16" s="146" t="s">
        <v>398</v>
      </c>
      <c r="E16" s="146" t="s">
        <v>413</v>
      </c>
      <c r="F16" s="147" t="s">
        <v>400</v>
      </c>
      <c r="G16" s="148">
        <v>1.5</v>
      </c>
      <c r="H16" s="148" t="s">
        <v>401</v>
      </c>
      <c r="I16" s="149" t="s">
        <v>176</v>
      </c>
      <c r="J16" s="145"/>
      <c r="K16" s="150" t="s">
        <v>402</v>
      </c>
      <c r="XFB16" s="143"/>
      <c r="XFC16" s="143"/>
    </row>
    <row r="17" s="1" customFormat="1" spans="2:11 16382:16383">
      <c r="B17" s="144">
        <v>13</v>
      </c>
      <c r="C17" s="145" t="s">
        <v>397</v>
      </c>
      <c r="D17" s="146" t="s">
        <v>398</v>
      </c>
      <c r="E17" s="146" t="s">
        <v>414</v>
      </c>
      <c r="F17" s="147" t="s">
        <v>400</v>
      </c>
      <c r="G17" s="148">
        <v>5.8</v>
      </c>
      <c r="H17" s="148" t="s">
        <v>401</v>
      </c>
      <c r="I17" s="149" t="s">
        <v>176</v>
      </c>
      <c r="J17" s="145"/>
      <c r="K17" s="150" t="s">
        <v>402</v>
      </c>
      <c r="XFB17" s="143"/>
      <c r="XFC17" s="143"/>
    </row>
    <row r="18" s="1" customFormat="1" spans="2:11 16382:16383">
      <c r="B18" s="144">
        <v>14</v>
      </c>
      <c r="C18" s="145" t="s">
        <v>397</v>
      </c>
      <c r="D18" s="146" t="s">
        <v>398</v>
      </c>
      <c r="E18" s="146" t="s">
        <v>415</v>
      </c>
      <c r="F18" s="147" t="s">
        <v>400</v>
      </c>
      <c r="G18" s="148">
        <v>13</v>
      </c>
      <c r="H18" s="148" t="s">
        <v>401</v>
      </c>
      <c r="I18" s="149" t="s">
        <v>176</v>
      </c>
      <c r="J18" s="146"/>
      <c r="K18" s="150" t="s">
        <v>402</v>
      </c>
      <c r="XFB18" s="143"/>
      <c r="XFC18" s="143"/>
    </row>
    <row r="19" s="1" customFormat="1" spans="2:11 16382:16383">
      <c r="B19" s="144">
        <v>15</v>
      </c>
      <c r="C19" s="145" t="s">
        <v>397</v>
      </c>
      <c r="D19" s="146" t="s">
        <v>398</v>
      </c>
      <c r="E19" s="146" t="s">
        <v>416</v>
      </c>
      <c r="F19" s="147" t="s">
        <v>400</v>
      </c>
      <c r="G19" s="148">
        <v>2.74</v>
      </c>
      <c r="H19" s="148" t="s">
        <v>401</v>
      </c>
      <c r="I19" s="149" t="s">
        <v>176</v>
      </c>
      <c r="J19" s="145"/>
      <c r="K19" s="150" t="s">
        <v>402</v>
      </c>
      <c r="XFB19" s="143"/>
      <c r="XFC19" s="143"/>
    </row>
    <row r="20" s="1" customFormat="1" spans="2:11 16382:16383">
      <c r="B20" s="144">
        <v>16</v>
      </c>
      <c r="C20" s="145" t="s">
        <v>397</v>
      </c>
      <c r="D20" s="146" t="s">
        <v>398</v>
      </c>
      <c r="E20" s="146" t="s">
        <v>417</v>
      </c>
      <c r="F20" s="147" t="s">
        <v>400</v>
      </c>
      <c r="G20" s="148">
        <v>6.632</v>
      </c>
      <c r="H20" s="148" t="s">
        <v>401</v>
      </c>
      <c r="I20" s="149" t="s">
        <v>176</v>
      </c>
      <c r="J20" s="146"/>
      <c r="K20" s="150" t="s">
        <v>402</v>
      </c>
      <c r="XFB20" s="143"/>
      <c r="XFC20" s="143"/>
    </row>
    <row r="21" s="1" customFormat="1" spans="2:11 16382:16383">
      <c r="B21" s="144">
        <v>17</v>
      </c>
      <c r="C21" s="145" t="s">
        <v>397</v>
      </c>
      <c r="D21" s="146" t="s">
        <v>398</v>
      </c>
      <c r="E21" s="146" t="s">
        <v>418</v>
      </c>
      <c r="F21" s="147" t="s">
        <v>400</v>
      </c>
      <c r="G21" s="148">
        <v>39.55</v>
      </c>
      <c r="H21" s="148" t="s">
        <v>401</v>
      </c>
      <c r="I21" s="149" t="s">
        <v>176</v>
      </c>
      <c r="J21" s="145"/>
      <c r="K21" s="150" t="s">
        <v>402</v>
      </c>
      <c r="XFB21" s="143"/>
      <c r="XFC21" s="143"/>
    </row>
    <row r="22" s="1" customFormat="1" spans="2:11 16382:16383">
      <c r="B22" s="151">
        <v>18</v>
      </c>
      <c r="C22" s="152" t="s">
        <v>397</v>
      </c>
      <c r="D22" s="153" t="s">
        <v>398</v>
      </c>
      <c r="E22" s="153" t="s">
        <v>419</v>
      </c>
      <c r="F22" s="154" t="s">
        <v>400</v>
      </c>
      <c r="G22" s="148">
        <v>6.96</v>
      </c>
      <c r="H22" s="148" t="s">
        <v>401</v>
      </c>
      <c r="I22" s="149" t="s">
        <v>176</v>
      </c>
      <c r="J22" s="152"/>
      <c r="K22" s="150" t="s">
        <v>402</v>
      </c>
      <c r="XFB22" s="155"/>
      <c r="XFC22" s="155"/>
    </row>
    <row r="23" s="1" customFormat="1" spans="2:11 16382:16383">
      <c r="B23" s="144">
        <v>19</v>
      </c>
      <c r="C23" s="145" t="s">
        <v>397</v>
      </c>
      <c r="D23" s="146" t="s">
        <v>398</v>
      </c>
      <c r="E23" s="146" t="s">
        <v>420</v>
      </c>
      <c r="F23" s="147" t="s">
        <v>400</v>
      </c>
      <c r="G23" s="148">
        <v>13.35</v>
      </c>
      <c r="H23" s="148" t="s">
        <v>401</v>
      </c>
      <c r="I23" s="149" t="s">
        <v>176</v>
      </c>
      <c r="J23" s="145"/>
      <c r="K23" s="150" t="s">
        <v>402</v>
      </c>
      <c r="XFB23" s="143"/>
      <c r="XFC23" s="143"/>
    </row>
    <row r="24" s="1" customFormat="1" spans="2:11 16382:16383">
      <c r="B24" s="144">
        <v>20</v>
      </c>
      <c r="C24" s="145" t="s">
        <v>397</v>
      </c>
      <c r="D24" s="146" t="s">
        <v>398</v>
      </c>
      <c r="E24" s="146" t="s">
        <v>421</v>
      </c>
      <c r="F24" s="147" t="s">
        <v>400</v>
      </c>
      <c r="G24" s="148">
        <v>0.714</v>
      </c>
      <c r="H24" s="148" t="s">
        <v>401</v>
      </c>
      <c r="I24" s="149" t="s">
        <v>176</v>
      </c>
      <c r="J24" s="145"/>
      <c r="K24" s="150" t="s">
        <v>402</v>
      </c>
      <c r="XFB24" s="143"/>
      <c r="XFC24" s="143"/>
    </row>
    <row r="25" s="1" customFormat="1" spans="2:11 16382:16383">
      <c r="B25" s="144">
        <v>21</v>
      </c>
      <c r="C25" s="145" t="s">
        <v>397</v>
      </c>
      <c r="D25" s="146" t="s">
        <v>398</v>
      </c>
      <c r="E25" s="146" t="s">
        <v>422</v>
      </c>
      <c r="F25" s="147" t="s">
        <v>400</v>
      </c>
      <c r="G25" s="148">
        <v>0.69252</v>
      </c>
      <c r="H25" s="148" t="s">
        <v>401</v>
      </c>
      <c r="I25" s="149" t="s">
        <v>176</v>
      </c>
      <c r="J25" s="145"/>
      <c r="K25" s="150" t="s">
        <v>423</v>
      </c>
      <c r="XFB25" s="143"/>
      <c r="XFC25" s="143"/>
    </row>
    <row r="26" s="1" customFormat="1" spans="2:11 16382:16383">
      <c r="B26" s="144">
        <v>22</v>
      </c>
      <c r="C26" s="145" t="s">
        <v>397</v>
      </c>
      <c r="D26" s="146" t="s">
        <v>398</v>
      </c>
      <c r="E26" s="146" t="s">
        <v>424</v>
      </c>
      <c r="F26" s="147" t="s">
        <v>400</v>
      </c>
      <c r="G26" s="148">
        <f>(0.28146+0.69252+0.40052+0.77013+0.41)/5</f>
        <v>0.510926</v>
      </c>
      <c r="H26" s="148" t="s">
        <v>401</v>
      </c>
      <c r="I26" s="149" t="s">
        <v>176</v>
      </c>
      <c r="J26" s="145"/>
      <c r="K26" s="150" t="s">
        <v>423</v>
      </c>
      <c r="XFB26" s="143"/>
      <c r="XFC26" s="143"/>
    </row>
    <row r="27" s="1" customFormat="1" spans="2:11 16382:16383">
      <c r="B27" s="144">
        <v>23</v>
      </c>
      <c r="C27" s="145" t="s">
        <v>397</v>
      </c>
      <c r="D27" s="146" t="s">
        <v>398</v>
      </c>
      <c r="E27" s="146" t="s">
        <v>425</v>
      </c>
      <c r="F27" s="147" t="s">
        <v>400</v>
      </c>
      <c r="G27" s="148">
        <f>(1.2691+1.5077+1.5143)/3</f>
        <v>1.43036666666667</v>
      </c>
      <c r="H27" s="148" t="s">
        <v>401</v>
      </c>
      <c r="I27" s="149" t="s">
        <v>176</v>
      </c>
      <c r="J27" s="145"/>
      <c r="K27" s="150" t="s">
        <v>423</v>
      </c>
      <c r="XFB27" s="143"/>
      <c r="XFC27" s="143"/>
    </row>
    <row r="28" s="1" customFormat="1" spans="2:11 16382:16383">
      <c r="B28" s="144">
        <v>24</v>
      </c>
      <c r="C28" s="145" t="s">
        <v>397</v>
      </c>
      <c r="D28" s="146" t="s">
        <v>398</v>
      </c>
      <c r="E28" s="146" t="s">
        <v>426</v>
      </c>
      <c r="F28" s="147" t="s">
        <v>400</v>
      </c>
      <c r="G28" s="148">
        <v>1.8918294</v>
      </c>
      <c r="H28" s="148" t="s">
        <v>401</v>
      </c>
      <c r="I28" s="149" t="s">
        <v>176</v>
      </c>
      <c r="J28" s="145"/>
      <c r="K28" s="150" t="s">
        <v>423</v>
      </c>
      <c r="XFB28" s="143"/>
      <c r="XFC28" s="143"/>
    </row>
    <row r="29" s="1" customFormat="1" spans="2:11 16382:16383">
      <c r="B29" s="144">
        <v>25</v>
      </c>
      <c r="C29" s="145" t="s">
        <v>397</v>
      </c>
      <c r="D29" s="146" t="s">
        <v>398</v>
      </c>
      <c r="E29" s="146" t="s">
        <v>427</v>
      </c>
      <c r="F29" s="147" t="s">
        <v>400</v>
      </c>
      <c r="G29" s="148">
        <f>(3.386+6.984)/2</f>
        <v>5.185</v>
      </c>
      <c r="H29" s="148" t="s">
        <v>401</v>
      </c>
      <c r="I29" s="149" t="s">
        <v>176</v>
      </c>
      <c r="J29" s="145" t="s">
        <v>428</v>
      </c>
      <c r="K29" s="150" t="s">
        <v>423</v>
      </c>
      <c r="XFB29" s="155"/>
      <c r="XFC29" s="155"/>
    </row>
    <row r="30" s="1" customFormat="1" ht="18" spans="2:11 16382:16383">
      <c r="B30" s="144">
        <v>26</v>
      </c>
      <c r="C30" s="145" t="s">
        <v>397</v>
      </c>
      <c r="D30" s="146" t="s">
        <v>398</v>
      </c>
      <c r="E30" s="146" t="s">
        <v>429</v>
      </c>
      <c r="F30" s="147" t="s">
        <v>400</v>
      </c>
      <c r="G30" s="148">
        <v>3.38</v>
      </c>
      <c r="H30" s="148" t="s">
        <v>401</v>
      </c>
      <c r="I30" s="149" t="s">
        <v>176</v>
      </c>
      <c r="J30" s="146" t="s">
        <v>430</v>
      </c>
      <c r="K30" s="150" t="s">
        <v>423</v>
      </c>
      <c r="XFB30" s="143"/>
      <c r="XFC30" s="143"/>
    </row>
    <row r="31" s="1" customFormat="1" spans="2:11 16382:16383">
      <c r="B31" s="144">
        <v>27</v>
      </c>
      <c r="C31" s="145" t="s">
        <v>397</v>
      </c>
      <c r="D31" s="146" t="s">
        <v>398</v>
      </c>
      <c r="E31" s="146" t="s">
        <v>431</v>
      </c>
      <c r="F31" s="147" t="s">
        <v>400</v>
      </c>
      <c r="G31" s="156">
        <f>23.79*(2850/(2850+1050))+10.97*(1050/(2850+1050))</f>
        <v>20.3384615384615</v>
      </c>
      <c r="H31" s="148" t="s">
        <v>432</v>
      </c>
      <c r="I31" s="149" t="s">
        <v>176</v>
      </c>
      <c r="J31" s="145"/>
      <c r="K31" s="150" t="s">
        <v>423</v>
      </c>
      <c r="XFB31" s="143"/>
      <c r="XFC31" s="143"/>
    </row>
    <row r="32" s="1" customFormat="1" spans="2:11 16382:16383">
      <c r="B32" s="144">
        <v>28</v>
      </c>
      <c r="C32" s="145" t="s">
        <v>397</v>
      </c>
      <c r="D32" s="146" t="s">
        <v>398</v>
      </c>
      <c r="E32" s="146" t="s">
        <v>433</v>
      </c>
      <c r="F32" s="147" t="s">
        <v>400</v>
      </c>
      <c r="G32" s="156">
        <f>11.07*(2850/(2850+1050))+3.47*(1050/(2850+1050))</f>
        <v>9.02384615384616</v>
      </c>
      <c r="H32" s="148" t="s">
        <v>432</v>
      </c>
      <c r="I32" s="149" t="s">
        <v>176</v>
      </c>
      <c r="J32" s="145"/>
      <c r="K32" s="150" t="s">
        <v>423</v>
      </c>
      <c r="XFB32" s="143"/>
      <c r="XFC32" s="143"/>
    </row>
    <row r="33" s="1" customFormat="1" spans="2:11 16382:16383">
      <c r="B33" s="144">
        <v>29</v>
      </c>
      <c r="C33" s="145" t="s">
        <v>397</v>
      </c>
      <c r="D33" s="146" t="s">
        <v>398</v>
      </c>
      <c r="E33" s="146" t="s">
        <v>434</v>
      </c>
      <c r="F33" s="147" t="s">
        <v>400</v>
      </c>
      <c r="G33" s="148">
        <v>1.97</v>
      </c>
      <c r="H33" s="148" t="s">
        <v>432</v>
      </c>
      <c r="I33" s="149" t="s">
        <v>176</v>
      </c>
      <c r="J33" s="145"/>
      <c r="K33" s="150" t="s">
        <v>423</v>
      </c>
      <c r="XFB33" s="143"/>
      <c r="XFC33" s="143"/>
    </row>
    <row r="34" s="1" customFormat="1" spans="2:11 16382:16383">
      <c r="B34" s="144">
        <v>30</v>
      </c>
      <c r="C34" s="145" t="s">
        <v>397</v>
      </c>
      <c r="D34" s="146" t="s">
        <v>398</v>
      </c>
      <c r="E34" s="146" t="s">
        <v>435</v>
      </c>
      <c r="F34" s="147" t="s">
        <v>400</v>
      </c>
      <c r="G34" s="148">
        <f>(2.41+4.19+1.9)/3</f>
        <v>2.83333333333333</v>
      </c>
      <c r="H34" s="148" t="s">
        <v>436</v>
      </c>
      <c r="I34" s="149" t="s">
        <v>176</v>
      </c>
      <c r="J34" s="145"/>
      <c r="K34" s="150" t="s">
        <v>423</v>
      </c>
      <c r="XFB34" s="143"/>
      <c r="XFC34" s="143"/>
    </row>
    <row r="35" s="1" customFormat="1" spans="2:11 16382:16383">
      <c r="B35" s="144">
        <v>31</v>
      </c>
      <c r="C35" s="145" t="s">
        <v>397</v>
      </c>
      <c r="D35" s="146" t="s">
        <v>398</v>
      </c>
      <c r="E35" s="146" t="s">
        <v>437</v>
      </c>
      <c r="F35" s="147" t="s">
        <v>400</v>
      </c>
      <c r="G35" s="148">
        <v>1.2</v>
      </c>
      <c r="H35" s="148" t="s">
        <v>436</v>
      </c>
      <c r="I35" s="149" t="s">
        <v>176</v>
      </c>
      <c r="J35" s="145"/>
      <c r="K35" s="150" t="s">
        <v>423</v>
      </c>
      <c r="XFB35" s="157"/>
      <c r="XFC35" s="157"/>
    </row>
    <row r="36" s="1" customFormat="1" spans="2:11 16382:16383">
      <c r="B36" s="144">
        <v>32</v>
      </c>
      <c r="C36" s="145" t="s">
        <v>397</v>
      </c>
      <c r="D36" s="146" t="s">
        <v>398</v>
      </c>
      <c r="E36" s="146" t="s">
        <v>438</v>
      </c>
      <c r="F36" s="147" t="s">
        <v>400</v>
      </c>
      <c r="G36" s="148">
        <v>0.5</v>
      </c>
      <c r="H36" s="148" t="s">
        <v>436</v>
      </c>
      <c r="I36" s="149" t="s">
        <v>176</v>
      </c>
      <c r="J36" s="145"/>
      <c r="K36" s="150" t="s">
        <v>423</v>
      </c>
      <c r="XFB36" s="157"/>
      <c r="XFC36" s="157"/>
    </row>
    <row r="37" s="1" customFormat="1" spans="2:11 16382:16383">
      <c r="B37" s="144">
        <v>33</v>
      </c>
      <c r="C37" s="145" t="s">
        <v>397</v>
      </c>
      <c r="D37" s="146" t="s">
        <v>398</v>
      </c>
      <c r="E37" s="146" t="s">
        <v>439</v>
      </c>
      <c r="F37" s="147" t="s">
        <v>400</v>
      </c>
      <c r="G37" s="148">
        <v>0.3215</v>
      </c>
      <c r="H37" s="148" t="s">
        <v>401</v>
      </c>
      <c r="I37" s="149" t="s">
        <v>176</v>
      </c>
      <c r="J37" s="145"/>
      <c r="K37" s="150" t="s">
        <v>423</v>
      </c>
      <c r="XFB37" s="143"/>
      <c r="XFC37" s="143"/>
    </row>
    <row r="38" s="1" customFormat="1" spans="2:11 16382:16383">
      <c r="B38" s="144">
        <v>34</v>
      </c>
      <c r="C38" s="145" t="s">
        <v>397</v>
      </c>
      <c r="D38" s="146" t="s">
        <v>398</v>
      </c>
      <c r="E38" s="146" t="s">
        <v>440</v>
      </c>
      <c r="F38" s="147" t="s">
        <v>400</v>
      </c>
      <c r="G38" s="148">
        <v>0.62135</v>
      </c>
      <c r="H38" s="148" t="s">
        <v>401</v>
      </c>
      <c r="I38" s="149" t="s">
        <v>176</v>
      </c>
      <c r="J38" s="145"/>
      <c r="K38" s="150" t="s">
        <v>423</v>
      </c>
      <c r="XFB38" s="143"/>
      <c r="XFC38" s="143"/>
    </row>
    <row r="39" s="1" customFormat="1" spans="2:11 16382:16383">
      <c r="B39" s="144">
        <v>35</v>
      </c>
      <c r="C39" s="145" t="s">
        <v>397</v>
      </c>
      <c r="D39" s="146" t="s">
        <v>398</v>
      </c>
      <c r="E39" s="146" t="s">
        <v>441</v>
      </c>
      <c r="F39" s="147" t="s">
        <v>400</v>
      </c>
      <c r="G39" s="148">
        <v>1.445</v>
      </c>
      <c r="H39" s="148" t="s">
        <v>401</v>
      </c>
      <c r="I39" s="149" t="s">
        <v>176</v>
      </c>
      <c r="J39" s="145"/>
      <c r="K39" s="150" t="s">
        <v>423</v>
      </c>
      <c r="XFB39" s="143"/>
      <c r="XFC39" s="143"/>
    </row>
    <row r="40" s="1" customFormat="1" spans="2:11 16382:16383">
      <c r="B40" s="144">
        <v>36</v>
      </c>
      <c r="C40" s="145" t="s">
        <v>397</v>
      </c>
      <c r="D40" s="146" t="s">
        <v>398</v>
      </c>
      <c r="E40" s="146" t="s">
        <v>442</v>
      </c>
      <c r="F40" s="147" t="s">
        <v>400</v>
      </c>
      <c r="G40" s="148">
        <v>1.19279</v>
      </c>
      <c r="H40" s="148" t="s">
        <v>401</v>
      </c>
      <c r="I40" s="149" t="s">
        <v>176</v>
      </c>
      <c r="J40" s="145"/>
      <c r="K40" s="150" t="s">
        <v>423</v>
      </c>
      <c r="XFB40" s="143"/>
      <c r="XFC40" s="143"/>
    </row>
    <row r="41" s="1" customFormat="1" spans="2:11 16382:16383">
      <c r="B41" s="144">
        <v>37</v>
      </c>
      <c r="C41" s="145" t="s">
        <v>397</v>
      </c>
      <c r="D41" s="146" t="s">
        <v>398</v>
      </c>
      <c r="E41" s="146" t="s">
        <v>443</v>
      </c>
      <c r="F41" s="147" t="s">
        <v>400</v>
      </c>
      <c r="G41" s="148">
        <v>1.3</v>
      </c>
      <c r="H41" s="148" t="s">
        <v>401</v>
      </c>
      <c r="I41" s="149" t="s">
        <v>176</v>
      </c>
      <c r="J41" s="145"/>
      <c r="K41" s="150" t="s">
        <v>423</v>
      </c>
      <c r="XFB41" s="157"/>
      <c r="XFC41" s="157"/>
    </row>
    <row r="42" s="1" customFormat="1" ht="18" spans="2:11 16382:16383">
      <c r="B42" s="144">
        <v>38</v>
      </c>
      <c r="C42" s="145" t="s">
        <v>397</v>
      </c>
      <c r="D42" s="146" t="s">
        <v>398</v>
      </c>
      <c r="E42" s="146" t="s">
        <v>444</v>
      </c>
      <c r="F42" s="147" t="s">
        <v>400</v>
      </c>
      <c r="G42" s="148">
        <v>2.83589285714285</v>
      </c>
      <c r="H42" s="148" t="s">
        <v>401</v>
      </c>
      <c r="I42" s="149" t="s">
        <v>176</v>
      </c>
      <c r="J42" s="145"/>
      <c r="K42" s="150" t="s">
        <v>423</v>
      </c>
      <c r="XFB42" s="143"/>
      <c r="XFC42" s="143"/>
    </row>
    <row r="43" s="1" customFormat="1" ht="18" spans="2:11 16382:16383">
      <c r="B43" s="144">
        <v>39</v>
      </c>
      <c r="C43" s="145" t="s">
        <v>397</v>
      </c>
      <c r="D43" s="146" t="s">
        <v>398</v>
      </c>
      <c r="E43" s="146" t="s">
        <v>445</v>
      </c>
      <c r="F43" s="147" t="s">
        <v>400</v>
      </c>
      <c r="G43" s="148">
        <f>(4.72+0.6114+0.96854+5.97942+7.95+7.4)/6</f>
        <v>4.60489333333333</v>
      </c>
      <c r="H43" s="148" t="s">
        <v>401</v>
      </c>
      <c r="I43" s="149" t="s">
        <v>176</v>
      </c>
      <c r="J43" s="145"/>
      <c r="K43" s="150" t="s">
        <v>423</v>
      </c>
      <c r="XFB43" s="143"/>
      <c r="XFC43" s="143"/>
    </row>
    <row r="44" s="1" customFormat="1" ht="18" spans="2:11 16382:16383">
      <c r="B44" s="144">
        <v>40</v>
      </c>
      <c r="C44" s="145" t="s">
        <v>397</v>
      </c>
      <c r="D44" s="146" t="s">
        <v>398</v>
      </c>
      <c r="E44" s="146" t="s">
        <v>446</v>
      </c>
      <c r="F44" s="147" t="s">
        <v>400</v>
      </c>
      <c r="G44" s="148">
        <v>5.90472222222223</v>
      </c>
      <c r="H44" s="148" t="s">
        <v>401</v>
      </c>
      <c r="I44" s="149" t="s">
        <v>176</v>
      </c>
      <c r="J44" s="145"/>
      <c r="K44" s="150" t="s">
        <v>423</v>
      </c>
      <c r="XFB44" s="143"/>
      <c r="XFC44" s="143"/>
    </row>
    <row r="45" s="1" customFormat="1" ht="18" spans="2:11 16382:16383">
      <c r="B45" s="144">
        <v>41</v>
      </c>
      <c r="C45" s="145" t="s">
        <v>397</v>
      </c>
      <c r="D45" s="146" t="s">
        <v>398</v>
      </c>
      <c r="E45" s="146" t="s">
        <v>447</v>
      </c>
      <c r="F45" s="147" t="s">
        <v>400</v>
      </c>
      <c r="G45" s="148">
        <v>4.62</v>
      </c>
      <c r="H45" s="148" t="s">
        <v>401</v>
      </c>
      <c r="I45" s="149" t="s">
        <v>176</v>
      </c>
      <c r="J45" s="145"/>
      <c r="K45" s="150" t="s">
        <v>423</v>
      </c>
      <c r="XFB45" s="143"/>
      <c r="XFC45" s="143"/>
    </row>
    <row r="46" s="1" customFormat="1" ht="18" spans="2:11 16382:16383">
      <c r="B46" s="144">
        <v>42</v>
      </c>
      <c r="C46" s="145" t="s">
        <v>397</v>
      </c>
      <c r="D46" s="146" t="s">
        <v>398</v>
      </c>
      <c r="E46" s="146" t="s">
        <v>448</v>
      </c>
      <c r="F46" s="147" t="s">
        <v>400</v>
      </c>
      <c r="G46" s="148">
        <v>2.879</v>
      </c>
      <c r="H46" s="148" t="s">
        <v>401</v>
      </c>
      <c r="I46" s="149" t="s">
        <v>176</v>
      </c>
      <c r="J46" s="145"/>
      <c r="K46" s="150" t="s">
        <v>423</v>
      </c>
      <c r="XFB46" s="143"/>
      <c r="XFC46" s="143"/>
    </row>
    <row r="47" s="1" customFormat="1" spans="2:11 16382:16383">
      <c r="B47" s="144">
        <v>43</v>
      </c>
      <c r="C47" s="145" t="s">
        <v>397</v>
      </c>
      <c r="D47" s="146" t="s">
        <v>398</v>
      </c>
      <c r="E47" s="146" t="s">
        <v>449</v>
      </c>
      <c r="F47" s="147" t="s">
        <v>400</v>
      </c>
      <c r="G47" s="148">
        <v>1.5</v>
      </c>
      <c r="H47" s="148" t="s">
        <v>401</v>
      </c>
      <c r="I47" s="149" t="s">
        <v>176</v>
      </c>
      <c r="J47" s="145"/>
      <c r="K47" s="150" t="s">
        <v>450</v>
      </c>
      <c r="XFB47" s="143"/>
      <c r="XFC47" s="143"/>
    </row>
    <row r="48" s="1" customFormat="1" ht="18" spans="2:11 16382:16383">
      <c r="B48" s="144">
        <v>44</v>
      </c>
      <c r="C48" s="145" t="s">
        <v>397</v>
      </c>
      <c r="D48" s="146" t="s">
        <v>398</v>
      </c>
      <c r="E48" s="146" t="s">
        <v>451</v>
      </c>
      <c r="F48" s="147" t="s">
        <v>400</v>
      </c>
      <c r="G48" s="148">
        <v>3.463</v>
      </c>
      <c r="H48" s="148" t="s">
        <v>401</v>
      </c>
      <c r="I48" s="149" t="s">
        <v>176</v>
      </c>
      <c r="J48" s="145" t="s">
        <v>452</v>
      </c>
      <c r="K48" s="150" t="s">
        <v>450</v>
      </c>
      <c r="XFB48" s="143"/>
      <c r="XFC48" s="143"/>
    </row>
    <row r="49" s="1" customFormat="1" spans="2:11 16382:16383">
      <c r="B49" s="144">
        <v>45</v>
      </c>
      <c r="C49" s="145" t="s">
        <v>397</v>
      </c>
      <c r="D49" s="146" t="s">
        <v>398</v>
      </c>
      <c r="E49" s="146" t="s">
        <v>453</v>
      </c>
      <c r="F49" s="147" t="s">
        <v>400</v>
      </c>
      <c r="G49" s="148">
        <v>2.4</v>
      </c>
      <c r="H49" s="148" t="s">
        <v>401</v>
      </c>
      <c r="I49" s="149" t="s">
        <v>176</v>
      </c>
      <c r="J49" s="145"/>
      <c r="K49" s="150" t="s">
        <v>450</v>
      </c>
      <c r="XFB49" s="143"/>
      <c r="XFC49" s="143"/>
    </row>
    <row r="50" s="1" customFormat="1" spans="2:11 16382:16383">
      <c r="B50" s="144">
        <v>46</v>
      </c>
      <c r="C50" s="145" t="s">
        <v>397</v>
      </c>
      <c r="D50" s="146" t="s">
        <v>398</v>
      </c>
      <c r="E50" s="146" t="s">
        <v>454</v>
      </c>
      <c r="F50" s="147" t="s">
        <v>400</v>
      </c>
      <c r="G50" s="148">
        <v>2.65115</v>
      </c>
      <c r="H50" s="148" t="s">
        <v>401</v>
      </c>
      <c r="I50" s="149" t="s">
        <v>455</v>
      </c>
      <c r="J50" s="145"/>
      <c r="K50" s="150" t="s">
        <v>450</v>
      </c>
      <c r="XFB50" s="143"/>
      <c r="XFC50" s="143"/>
    </row>
    <row r="51" s="1" customFormat="1" spans="2:11 16382:16383">
      <c r="B51" s="144">
        <v>47</v>
      </c>
      <c r="C51" s="145" t="s">
        <v>397</v>
      </c>
      <c r="D51" s="146" t="s">
        <v>398</v>
      </c>
      <c r="E51" s="146" t="s">
        <v>456</v>
      </c>
      <c r="F51" s="147" t="s">
        <v>400</v>
      </c>
      <c r="G51" s="148">
        <f>(2.98+2.33)/2</f>
        <v>2.655</v>
      </c>
      <c r="H51" s="148" t="s">
        <v>401</v>
      </c>
      <c r="I51" s="149" t="s">
        <v>455</v>
      </c>
      <c r="J51" s="146" t="s">
        <v>457</v>
      </c>
      <c r="K51" s="150" t="s">
        <v>450</v>
      </c>
      <c r="XFB51" s="143"/>
      <c r="XFC51" s="143"/>
    </row>
    <row r="52" s="1" customFormat="1" spans="2:11 16382:16383">
      <c r="B52" s="144">
        <v>48</v>
      </c>
      <c r="C52" s="145" t="s">
        <v>397</v>
      </c>
      <c r="D52" s="146" t="s">
        <v>398</v>
      </c>
      <c r="E52" s="146" t="s">
        <v>458</v>
      </c>
      <c r="F52" s="147" t="s">
        <v>400</v>
      </c>
      <c r="G52" s="148">
        <v>10.63</v>
      </c>
      <c r="H52" s="148" t="s">
        <v>401</v>
      </c>
      <c r="I52" s="149" t="s">
        <v>176</v>
      </c>
      <c r="J52" s="145"/>
      <c r="K52" s="150" t="s">
        <v>459</v>
      </c>
      <c r="XFB52" s="143"/>
      <c r="XFC52" s="143"/>
    </row>
    <row r="53" s="1" customFormat="1" spans="2:11 16382:16383">
      <c r="B53" s="144">
        <v>49</v>
      </c>
      <c r="C53" s="145" t="s">
        <v>397</v>
      </c>
      <c r="D53" s="146" t="s">
        <v>398</v>
      </c>
      <c r="E53" s="146" t="s">
        <v>460</v>
      </c>
      <c r="F53" s="147" t="s">
        <v>400</v>
      </c>
      <c r="G53" s="148">
        <v>2.33</v>
      </c>
      <c r="H53" s="148" t="s">
        <v>401</v>
      </c>
      <c r="I53" s="149" t="s">
        <v>176</v>
      </c>
      <c r="J53" s="145"/>
      <c r="K53" s="150" t="s">
        <v>459</v>
      </c>
      <c r="XFB53" s="143"/>
      <c r="XFC53" s="143"/>
    </row>
    <row r="54" s="1" customFormat="1" spans="2:11 16382:16383">
      <c r="B54" s="144">
        <v>50</v>
      </c>
      <c r="C54" s="145" t="s">
        <v>397</v>
      </c>
      <c r="D54" s="146" t="s">
        <v>398</v>
      </c>
      <c r="E54" s="146" t="s">
        <v>461</v>
      </c>
      <c r="F54" s="147" t="s">
        <v>400</v>
      </c>
      <c r="G54" s="148">
        <v>0.66</v>
      </c>
      <c r="H54" s="148" t="s">
        <v>401</v>
      </c>
      <c r="I54" s="149" t="s">
        <v>176</v>
      </c>
      <c r="J54" s="145"/>
      <c r="K54" s="150" t="s">
        <v>459</v>
      </c>
      <c r="XFB54" s="143"/>
      <c r="XFC54" s="143"/>
    </row>
    <row r="55" s="1" customFormat="1" spans="2:11 16382:16383">
      <c r="B55" s="144">
        <v>51</v>
      </c>
      <c r="C55" s="145" t="s">
        <v>397</v>
      </c>
      <c r="D55" s="146" t="s">
        <v>398</v>
      </c>
      <c r="E55" s="146" t="s">
        <v>462</v>
      </c>
      <c r="F55" s="147" t="s">
        <v>400</v>
      </c>
      <c r="G55" s="148">
        <v>2.47</v>
      </c>
      <c r="H55" s="148" t="s">
        <v>401</v>
      </c>
      <c r="I55" s="149" t="s">
        <v>176</v>
      </c>
      <c r="J55" s="145"/>
      <c r="K55" s="150" t="s">
        <v>459</v>
      </c>
      <c r="XFB55" s="143"/>
      <c r="XFC55" s="143"/>
    </row>
    <row r="56" s="1" customFormat="1" spans="2:11 16382:16383">
      <c r="B56" s="144">
        <v>52</v>
      </c>
      <c r="C56" s="145" t="s">
        <v>397</v>
      </c>
      <c r="D56" s="146" t="s">
        <v>398</v>
      </c>
      <c r="E56" s="146" t="s">
        <v>463</v>
      </c>
      <c r="F56" s="147" t="s">
        <v>400</v>
      </c>
      <c r="G56" s="148">
        <v>0.89</v>
      </c>
      <c r="H56" s="148" t="s">
        <v>401</v>
      </c>
      <c r="I56" s="149" t="s">
        <v>176</v>
      </c>
      <c r="J56" s="145"/>
      <c r="K56" s="150" t="s">
        <v>459</v>
      </c>
      <c r="XFB56" s="143"/>
      <c r="XFC56" s="143"/>
    </row>
    <row r="57" s="1" customFormat="1" spans="2:11 16382:16383">
      <c r="B57" s="144">
        <v>53</v>
      </c>
      <c r="C57" s="145" t="s">
        <v>397</v>
      </c>
      <c r="D57" s="146" t="s">
        <v>398</v>
      </c>
      <c r="E57" s="146" t="s">
        <v>464</v>
      </c>
      <c r="F57" s="147" t="s">
        <v>400</v>
      </c>
      <c r="G57" s="148">
        <v>6.4</v>
      </c>
      <c r="H57" s="148" t="s">
        <v>401</v>
      </c>
      <c r="I57" s="149" t="s">
        <v>176</v>
      </c>
      <c r="J57" s="145"/>
      <c r="K57" s="150" t="s">
        <v>459</v>
      </c>
      <c r="XFB57" s="143"/>
      <c r="XFC57" s="143"/>
    </row>
    <row r="58" s="1" customFormat="1" spans="2:11 16382:16383">
      <c r="B58" s="144">
        <v>54</v>
      </c>
      <c r="C58" s="145" t="s">
        <v>397</v>
      </c>
      <c r="D58" s="146" t="s">
        <v>398</v>
      </c>
      <c r="E58" s="146" t="s">
        <v>465</v>
      </c>
      <c r="F58" s="147" t="s">
        <v>400</v>
      </c>
      <c r="G58" s="148">
        <v>1.655623725</v>
      </c>
      <c r="H58" s="148" t="s">
        <v>401</v>
      </c>
      <c r="I58" s="149" t="s">
        <v>176</v>
      </c>
      <c r="J58" s="145"/>
      <c r="K58" s="150" t="s">
        <v>459</v>
      </c>
      <c r="XFB58" s="143"/>
      <c r="XFC58" s="143"/>
    </row>
    <row r="59" s="1" customFormat="1" spans="2:11 16382:16383">
      <c r="B59" s="144">
        <v>55</v>
      </c>
      <c r="C59" s="145" t="s">
        <v>397</v>
      </c>
      <c r="D59" s="146" t="s">
        <v>398</v>
      </c>
      <c r="E59" s="146" t="s">
        <v>466</v>
      </c>
      <c r="F59" s="147" t="s">
        <v>400</v>
      </c>
      <c r="G59" s="148">
        <v>1.164858</v>
      </c>
      <c r="H59" s="148" t="s">
        <v>401</v>
      </c>
      <c r="I59" s="149" t="s">
        <v>176</v>
      </c>
      <c r="J59" s="145"/>
      <c r="K59" s="150" t="s">
        <v>402</v>
      </c>
      <c r="XFB59" s="143"/>
      <c r="XFC59" s="143"/>
    </row>
    <row r="60" s="1" customFormat="1" spans="2:11 16382:16383">
      <c r="B60" s="144">
        <v>56</v>
      </c>
      <c r="C60" s="145" t="s">
        <v>397</v>
      </c>
      <c r="D60" s="146" t="s">
        <v>398</v>
      </c>
      <c r="E60" s="146" t="s">
        <v>467</v>
      </c>
      <c r="F60" s="147" t="s">
        <v>400</v>
      </c>
      <c r="G60" s="148">
        <v>0.838346655172414</v>
      </c>
      <c r="H60" s="148" t="s">
        <v>401</v>
      </c>
      <c r="I60" s="149" t="s">
        <v>176</v>
      </c>
      <c r="J60" s="145"/>
      <c r="K60" s="150" t="s">
        <v>402</v>
      </c>
      <c r="XFB60" s="143"/>
      <c r="XFC60" s="143"/>
    </row>
    <row r="61" s="1" customFormat="1" spans="2:11 16382:16383">
      <c r="B61" s="144">
        <v>57</v>
      </c>
      <c r="C61" s="145" t="s">
        <v>397</v>
      </c>
      <c r="D61" s="146" t="s">
        <v>398</v>
      </c>
      <c r="E61" s="146" t="s">
        <v>468</v>
      </c>
      <c r="F61" s="147" t="s">
        <v>400</v>
      </c>
      <c r="G61" s="148">
        <v>0.7835</v>
      </c>
      <c r="H61" s="148" t="s">
        <v>401</v>
      </c>
      <c r="I61" s="149" t="s">
        <v>176</v>
      </c>
      <c r="J61" s="145"/>
      <c r="K61" s="150" t="s">
        <v>402</v>
      </c>
      <c r="XFB61" s="143"/>
      <c r="XFC61" s="143"/>
    </row>
    <row r="62" s="1" customFormat="1" spans="2:11 16382:16383">
      <c r="B62" s="144">
        <v>58</v>
      </c>
      <c r="C62" s="145" t="s">
        <v>397</v>
      </c>
      <c r="D62" s="146" t="s">
        <v>398</v>
      </c>
      <c r="E62" s="146" t="s">
        <v>469</v>
      </c>
      <c r="F62" s="147" t="s">
        <v>400</v>
      </c>
      <c r="G62" s="148">
        <v>0.25809</v>
      </c>
      <c r="H62" s="148" t="s">
        <v>470</v>
      </c>
      <c r="I62" s="149" t="s">
        <v>176</v>
      </c>
      <c r="J62" s="145"/>
      <c r="K62" s="150" t="s">
        <v>402</v>
      </c>
      <c r="XFB62" s="143"/>
      <c r="XFC62" s="143"/>
    </row>
    <row r="63" s="1" customFormat="1" spans="2:11 16382:16383">
      <c r="B63" s="144">
        <v>59</v>
      </c>
      <c r="C63" s="145" t="s">
        <v>397</v>
      </c>
      <c r="D63" s="146" t="s">
        <v>398</v>
      </c>
      <c r="E63" s="146" t="s">
        <v>471</v>
      </c>
      <c r="F63" s="147" t="s">
        <v>400</v>
      </c>
      <c r="G63" s="148">
        <v>0.7025</v>
      </c>
      <c r="H63" s="148" t="s">
        <v>401</v>
      </c>
      <c r="I63" s="149" t="s">
        <v>176</v>
      </c>
      <c r="J63" s="145"/>
      <c r="K63" s="150" t="s">
        <v>402</v>
      </c>
      <c r="XFB63" s="143"/>
      <c r="XFC63" s="143"/>
    </row>
    <row r="64" s="1" customFormat="1" spans="2:11 16382:16383">
      <c r="B64" s="144">
        <v>60</v>
      </c>
      <c r="C64" s="145" t="s">
        <v>397</v>
      </c>
      <c r="D64" s="146" t="s">
        <v>398</v>
      </c>
      <c r="E64" s="146" t="s">
        <v>472</v>
      </c>
      <c r="F64" s="147" t="s">
        <v>400</v>
      </c>
      <c r="G64" s="148">
        <v>0.1548</v>
      </c>
      <c r="H64" s="148" t="s">
        <v>470</v>
      </c>
      <c r="I64" s="149" t="s">
        <v>176</v>
      </c>
      <c r="J64" s="145"/>
      <c r="K64" s="150" t="s">
        <v>402</v>
      </c>
      <c r="XFB64" s="143"/>
      <c r="XFC64" s="143"/>
    </row>
    <row r="65" s="1" customFormat="1" spans="2:11 16382:16383">
      <c r="B65" s="144">
        <v>61</v>
      </c>
      <c r="C65" s="145" t="s">
        <v>397</v>
      </c>
      <c r="D65" s="146" t="s">
        <v>398</v>
      </c>
      <c r="E65" s="146" t="s">
        <v>473</v>
      </c>
      <c r="F65" s="147" t="s">
        <v>400</v>
      </c>
      <c r="G65" s="148">
        <v>0.00776</v>
      </c>
      <c r="H65" s="148" t="s">
        <v>401</v>
      </c>
      <c r="I65" s="149" t="s">
        <v>176</v>
      </c>
      <c r="J65" s="145"/>
      <c r="K65" s="150" t="s">
        <v>402</v>
      </c>
      <c r="XFB65" s="143"/>
      <c r="XFC65" s="143"/>
    </row>
    <row r="66" s="1" customFormat="1" spans="2:11 16382:16383">
      <c r="B66" s="144">
        <v>62</v>
      </c>
      <c r="C66" s="145" t="s">
        <v>397</v>
      </c>
      <c r="D66" s="146" t="s">
        <v>398</v>
      </c>
      <c r="E66" s="146" t="s">
        <v>474</v>
      </c>
      <c r="F66" s="147" t="s">
        <v>400</v>
      </c>
      <c r="G66" s="148">
        <v>0.1465</v>
      </c>
      <c r="H66" s="148" t="s">
        <v>470</v>
      </c>
      <c r="I66" s="149" t="s">
        <v>176</v>
      </c>
      <c r="J66" s="146" t="s">
        <v>475</v>
      </c>
      <c r="K66" s="150" t="s">
        <v>402</v>
      </c>
      <c r="XFB66" s="143"/>
      <c r="XFC66" s="143"/>
    </row>
    <row r="67" s="1" customFormat="1" ht="18" spans="2:11 16382:16383">
      <c r="B67" s="144">
        <v>63</v>
      </c>
      <c r="C67" s="145" t="s">
        <v>397</v>
      </c>
      <c r="D67" s="146" t="s">
        <v>398</v>
      </c>
      <c r="E67" s="146" t="s">
        <v>476</v>
      </c>
      <c r="F67" s="147" t="s">
        <v>400</v>
      </c>
      <c r="G67" s="148">
        <v>0.00192</v>
      </c>
      <c r="H67" s="148" t="s">
        <v>470</v>
      </c>
      <c r="I67" s="149" t="s">
        <v>455</v>
      </c>
      <c r="J67" s="145" t="s">
        <v>477</v>
      </c>
      <c r="K67" s="150" t="s">
        <v>402</v>
      </c>
      <c r="XFB67" s="143"/>
      <c r="XFC67" s="143"/>
    </row>
    <row r="68" s="1" customFormat="1" spans="2:11 16382:16383">
      <c r="B68" s="144">
        <v>64</v>
      </c>
      <c r="C68" s="145" t="s">
        <v>397</v>
      </c>
      <c r="D68" s="146" t="s">
        <v>398</v>
      </c>
      <c r="E68" s="146" t="s">
        <v>478</v>
      </c>
      <c r="F68" s="147" t="s">
        <v>400</v>
      </c>
      <c r="G68" s="148">
        <v>1.204</v>
      </c>
      <c r="H68" s="148" t="s">
        <v>401</v>
      </c>
      <c r="I68" s="149" t="s">
        <v>176</v>
      </c>
      <c r="J68" s="145"/>
      <c r="K68" s="150" t="s">
        <v>402</v>
      </c>
      <c r="XFB68" s="143"/>
      <c r="XFC68" s="143"/>
    </row>
    <row r="69" s="1" customFormat="1" spans="2:11 16382:16383">
      <c r="B69" s="144">
        <v>65</v>
      </c>
      <c r="C69" s="145" t="s">
        <v>397</v>
      </c>
      <c r="D69" s="146" t="s">
        <v>398</v>
      </c>
      <c r="E69" s="146" t="s">
        <v>479</v>
      </c>
      <c r="F69" s="147" t="s">
        <v>400</v>
      </c>
      <c r="G69" s="148">
        <v>0.9413</v>
      </c>
      <c r="H69" s="148" t="s">
        <v>401</v>
      </c>
      <c r="I69" s="149" t="s">
        <v>176</v>
      </c>
      <c r="J69" s="145"/>
      <c r="K69" s="150" t="s">
        <v>402</v>
      </c>
      <c r="XFB69" s="143"/>
      <c r="XFC69" s="143"/>
    </row>
    <row r="70" s="1" customFormat="1" spans="2:11 16382:16383">
      <c r="B70" s="144">
        <v>66</v>
      </c>
      <c r="C70" s="145" t="s">
        <v>397</v>
      </c>
      <c r="D70" s="146" t="s">
        <v>398</v>
      </c>
      <c r="E70" s="146" t="s">
        <v>480</v>
      </c>
      <c r="F70" s="147" t="s">
        <v>400</v>
      </c>
      <c r="G70" s="148">
        <v>1.425454</v>
      </c>
      <c r="H70" s="148" t="s">
        <v>401</v>
      </c>
      <c r="I70" s="149" t="s">
        <v>176</v>
      </c>
      <c r="J70" s="145"/>
      <c r="K70" s="150" t="s">
        <v>402</v>
      </c>
      <c r="XFB70" s="143"/>
      <c r="XFC70" s="143"/>
    </row>
    <row r="71" s="1" customFormat="1" spans="2:11 16382:16383">
      <c r="B71" s="144">
        <v>67</v>
      </c>
      <c r="C71" s="145" t="s">
        <v>397</v>
      </c>
      <c r="D71" s="146" t="s">
        <v>398</v>
      </c>
      <c r="E71" s="146" t="s">
        <v>481</v>
      </c>
      <c r="F71" s="147" t="s">
        <v>400</v>
      </c>
      <c r="G71" s="148">
        <v>3.7215</v>
      </c>
      <c r="H71" s="148" t="s">
        <v>401</v>
      </c>
      <c r="I71" s="149" t="s">
        <v>455</v>
      </c>
      <c r="J71" s="146" t="s">
        <v>482</v>
      </c>
      <c r="K71" s="149" t="s">
        <v>459</v>
      </c>
      <c r="XFB71" s="143"/>
      <c r="XFC71" s="143"/>
    </row>
    <row r="72" s="1" customFormat="1" spans="2:11 16382:16383">
      <c r="B72" s="144">
        <v>68</v>
      </c>
      <c r="C72" s="145" t="s">
        <v>397</v>
      </c>
      <c r="D72" s="146" t="s">
        <v>398</v>
      </c>
      <c r="E72" s="146" t="s">
        <v>483</v>
      </c>
      <c r="F72" s="147" t="s">
        <v>400</v>
      </c>
      <c r="G72" s="148">
        <v>0.00802</v>
      </c>
      <c r="H72" s="148" t="s">
        <v>470</v>
      </c>
      <c r="I72" s="149" t="s">
        <v>176</v>
      </c>
      <c r="J72" s="146" t="s">
        <v>484</v>
      </c>
      <c r="K72" s="149" t="s">
        <v>459</v>
      </c>
      <c r="XFB72" s="143"/>
      <c r="XFC72" s="143"/>
    </row>
    <row r="73" s="1" customFormat="1" spans="2:11 16382:16383">
      <c r="B73" s="144">
        <v>69</v>
      </c>
      <c r="C73" s="145" t="s">
        <v>397</v>
      </c>
      <c r="D73" s="146" t="s">
        <v>398</v>
      </c>
      <c r="E73" s="146" t="s">
        <v>485</v>
      </c>
      <c r="F73" s="147" t="s">
        <v>400</v>
      </c>
      <c r="G73" s="148">
        <v>1.44</v>
      </c>
      <c r="H73" s="148" t="s">
        <v>401</v>
      </c>
      <c r="I73" s="149" t="s">
        <v>176</v>
      </c>
      <c r="J73" s="145"/>
      <c r="K73" s="149" t="s">
        <v>459</v>
      </c>
      <c r="XFB73" s="143"/>
      <c r="XFC73" s="143"/>
    </row>
    <row r="74" s="1" customFormat="1" spans="2:11 16382:16383">
      <c r="B74" s="144">
        <v>70</v>
      </c>
      <c r="C74" s="145" t="s">
        <v>397</v>
      </c>
      <c r="D74" s="146" t="s">
        <v>398</v>
      </c>
      <c r="E74" s="146" t="s">
        <v>486</v>
      </c>
      <c r="F74" s="147" t="s">
        <v>400</v>
      </c>
      <c r="G74" s="148">
        <v>1.49</v>
      </c>
      <c r="H74" s="148" t="s">
        <v>401</v>
      </c>
      <c r="I74" s="149" t="s">
        <v>455</v>
      </c>
      <c r="J74" s="146" t="s">
        <v>487</v>
      </c>
      <c r="K74" s="149" t="s">
        <v>459</v>
      </c>
      <c r="XFB74" s="143"/>
      <c r="XFC74" s="143"/>
    </row>
    <row r="75" s="1" customFormat="1" spans="2:11 16382:16383">
      <c r="B75" s="144">
        <v>71</v>
      </c>
      <c r="C75" s="145" t="s">
        <v>397</v>
      </c>
      <c r="D75" s="146" t="s">
        <v>398</v>
      </c>
      <c r="E75" s="146" t="s">
        <v>488</v>
      </c>
      <c r="F75" s="147" t="s">
        <v>400</v>
      </c>
      <c r="G75" s="148">
        <v>0.48818</v>
      </c>
      <c r="H75" s="148" t="s">
        <v>489</v>
      </c>
      <c r="I75" s="149" t="s">
        <v>176</v>
      </c>
      <c r="J75" s="146" t="s">
        <v>490</v>
      </c>
      <c r="K75" s="149" t="s">
        <v>459</v>
      </c>
      <c r="XFB75" s="143"/>
      <c r="XFC75" s="143"/>
    </row>
    <row r="76" s="1" customFormat="1" spans="2:11 16382:16383">
      <c r="B76" s="144">
        <v>72</v>
      </c>
      <c r="C76" s="145" t="s">
        <v>397</v>
      </c>
      <c r="D76" s="146" t="s">
        <v>398</v>
      </c>
      <c r="E76" s="146" t="s">
        <v>491</v>
      </c>
      <c r="F76" s="147" t="s">
        <v>400</v>
      </c>
      <c r="G76" s="148">
        <v>0.5604025</v>
      </c>
      <c r="H76" s="148" t="s">
        <v>489</v>
      </c>
      <c r="I76" s="149" t="s">
        <v>176</v>
      </c>
      <c r="J76" s="145"/>
      <c r="K76" s="149" t="s">
        <v>459</v>
      </c>
      <c r="XFB76" s="143"/>
      <c r="XFC76" s="143"/>
    </row>
    <row r="77" s="1" customFormat="1" spans="2:11 16382:16383">
      <c r="B77" s="144">
        <v>73</v>
      </c>
      <c r="C77" s="145" t="s">
        <v>397</v>
      </c>
      <c r="D77" s="146" t="s">
        <v>398</v>
      </c>
      <c r="E77" s="146" t="s">
        <v>492</v>
      </c>
      <c r="F77" s="147" t="s">
        <v>400</v>
      </c>
      <c r="G77" s="148">
        <v>0.973288161</v>
      </c>
      <c r="H77" s="148" t="s">
        <v>401</v>
      </c>
      <c r="I77" s="149" t="s">
        <v>176</v>
      </c>
      <c r="J77" s="145"/>
      <c r="K77" s="149" t="s">
        <v>459</v>
      </c>
      <c r="XFB77" s="143"/>
      <c r="XFC77" s="143"/>
    </row>
    <row r="78" s="1" customFormat="1" spans="2:11 16382:16383">
      <c r="B78" s="144">
        <v>74</v>
      </c>
      <c r="C78" s="145" t="s">
        <v>397</v>
      </c>
      <c r="D78" s="146" t="s">
        <v>398</v>
      </c>
      <c r="E78" s="146" t="s">
        <v>493</v>
      </c>
      <c r="F78" s="147" t="s">
        <v>400</v>
      </c>
      <c r="G78" s="148">
        <v>5.48</v>
      </c>
      <c r="H78" s="148" t="s">
        <v>401</v>
      </c>
      <c r="I78" s="149" t="s">
        <v>176</v>
      </c>
      <c r="J78" s="145"/>
      <c r="K78" s="149" t="s">
        <v>459</v>
      </c>
      <c r="XFB78" s="143"/>
      <c r="XFC78" s="143"/>
    </row>
    <row r="79" s="1" customFormat="1" spans="2:11 16382:16383">
      <c r="B79" s="144">
        <v>75</v>
      </c>
      <c r="C79" s="145" t="s">
        <v>397</v>
      </c>
      <c r="D79" s="146" t="s">
        <v>398</v>
      </c>
      <c r="E79" s="146" t="s">
        <v>494</v>
      </c>
      <c r="F79" s="147" t="s">
        <v>400</v>
      </c>
      <c r="G79" s="148">
        <v>0.82123</v>
      </c>
      <c r="H79" s="148" t="s">
        <v>401</v>
      </c>
      <c r="I79" s="149" t="s">
        <v>176</v>
      </c>
      <c r="J79" s="145"/>
      <c r="K79" s="149" t="s">
        <v>459</v>
      </c>
      <c r="XFB79" s="143"/>
      <c r="XFC79" s="143"/>
    </row>
    <row r="80" s="1" customFormat="1" spans="2:11 16382:16383">
      <c r="B80" s="144">
        <v>76</v>
      </c>
      <c r="C80" s="145" t="s">
        <v>397</v>
      </c>
      <c r="D80" s="146" t="s">
        <v>398</v>
      </c>
      <c r="E80" s="146" t="s">
        <v>495</v>
      </c>
      <c r="F80" s="147" t="s">
        <v>400</v>
      </c>
      <c r="G80" s="148">
        <v>1.64</v>
      </c>
      <c r="H80" s="148" t="s">
        <v>401</v>
      </c>
      <c r="I80" s="149" t="s">
        <v>176</v>
      </c>
      <c r="J80" s="145"/>
      <c r="K80" s="149" t="s">
        <v>459</v>
      </c>
      <c r="XFB80" s="143"/>
      <c r="XFC80" s="143"/>
    </row>
    <row r="81" s="1" customFormat="1" spans="2:11 16382:16383">
      <c r="B81" s="144">
        <v>77</v>
      </c>
      <c r="C81" s="145" t="s">
        <v>397</v>
      </c>
      <c r="D81" s="146" t="s">
        <v>398</v>
      </c>
      <c r="E81" s="146" t="s">
        <v>496</v>
      </c>
      <c r="F81" s="147" t="s">
        <v>400</v>
      </c>
      <c r="G81" s="148">
        <v>3.04</v>
      </c>
      <c r="H81" s="148" t="s">
        <v>401</v>
      </c>
      <c r="I81" s="149" t="s">
        <v>176</v>
      </c>
      <c r="J81" s="145"/>
      <c r="K81" s="149" t="s">
        <v>459</v>
      </c>
      <c r="XFB81" s="143"/>
      <c r="XFC81" s="143"/>
    </row>
    <row r="82" s="1" customFormat="1" spans="2:11 16382:16383">
      <c r="B82" s="144">
        <v>78</v>
      </c>
      <c r="C82" s="145" t="s">
        <v>397</v>
      </c>
      <c r="D82" s="146" t="s">
        <v>398</v>
      </c>
      <c r="E82" s="146" t="s">
        <v>497</v>
      </c>
      <c r="F82" s="147" t="s">
        <v>400</v>
      </c>
      <c r="G82" s="148">
        <v>0.74545784313726</v>
      </c>
      <c r="H82" s="148" t="s">
        <v>401</v>
      </c>
      <c r="I82" s="149" t="s">
        <v>176</v>
      </c>
      <c r="J82" s="146" t="s">
        <v>498</v>
      </c>
      <c r="K82" s="149" t="s">
        <v>459</v>
      </c>
      <c r="XFB82" s="143"/>
      <c r="XFC82" s="143"/>
    </row>
    <row r="83" s="1" customFormat="1" spans="2:11 16382:16383">
      <c r="B83" s="144">
        <v>79</v>
      </c>
      <c r="C83" s="145" t="s">
        <v>397</v>
      </c>
      <c r="D83" s="146" t="s">
        <v>398</v>
      </c>
      <c r="E83" s="146" t="s">
        <v>499</v>
      </c>
      <c r="F83" s="147" t="s">
        <v>400</v>
      </c>
      <c r="G83" s="148">
        <v>8.94</v>
      </c>
      <c r="H83" s="148" t="s">
        <v>470</v>
      </c>
      <c r="I83" s="149" t="s">
        <v>176</v>
      </c>
      <c r="J83" s="145"/>
      <c r="K83" s="149" t="s">
        <v>459</v>
      </c>
      <c r="XFB83" s="143"/>
      <c r="XFC83" s="143"/>
    </row>
    <row r="84" s="1" customFormat="1" spans="2:11 16382:16383">
      <c r="B84" s="144">
        <v>80</v>
      </c>
      <c r="C84" s="145" t="s">
        <v>397</v>
      </c>
      <c r="D84" s="146" t="s">
        <v>398</v>
      </c>
      <c r="E84" s="146" t="s">
        <v>500</v>
      </c>
      <c r="F84" s="147" t="s">
        <v>400</v>
      </c>
      <c r="G84" s="148">
        <v>4.27714285714286</v>
      </c>
      <c r="H84" s="148" t="s">
        <v>401</v>
      </c>
      <c r="I84" s="149" t="s">
        <v>176</v>
      </c>
      <c r="J84" s="145"/>
      <c r="K84" s="149" t="s">
        <v>423</v>
      </c>
      <c r="XFB84" s="143"/>
      <c r="XFC84" s="143"/>
    </row>
    <row r="85" s="1" customFormat="1" spans="2:11 16382:16383">
      <c r="B85" s="144">
        <v>81</v>
      </c>
      <c r="C85" s="145" t="s">
        <v>397</v>
      </c>
      <c r="D85" s="146" t="s">
        <v>398</v>
      </c>
      <c r="E85" s="146" t="s">
        <v>501</v>
      </c>
      <c r="F85" s="147" t="s">
        <v>400</v>
      </c>
      <c r="G85" s="148">
        <f>(0.349+0.479)/2</f>
        <v>0.414</v>
      </c>
      <c r="H85" s="148" t="s">
        <v>401</v>
      </c>
      <c r="I85" s="149" t="s">
        <v>176</v>
      </c>
      <c r="J85" s="145"/>
      <c r="K85" s="149" t="s">
        <v>423</v>
      </c>
      <c r="XFB85" s="143"/>
      <c r="XFC85" s="143"/>
    </row>
    <row r="86" s="1" customFormat="1" spans="2:11 16382:16383">
      <c r="B86" s="144">
        <v>82</v>
      </c>
      <c r="C86" s="145" t="s">
        <v>397</v>
      </c>
      <c r="D86" s="146" t="s">
        <v>398</v>
      </c>
      <c r="E86" s="146" t="s">
        <v>502</v>
      </c>
      <c r="F86" s="147" t="s">
        <v>400</v>
      </c>
      <c r="G86" s="148">
        <v>26.385</v>
      </c>
      <c r="H86" s="148" t="s">
        <v>401</v>
      </c>
      <c r="I86" s="149" t="s">
        <v>455</v>
      </c>
      <c r="J86" s="146" t="s">
        <v>503</v>
      </c>
      <c r="K86" s="149" t="s">
        <v>423</v>
      </c>
      <c r="XFB86" s="143"/>
      <c r="XFC86" s="143"/>
    </row>
    <row r="87" s="1" customFormat="1" spans="2:11 16382:16383">
      <c r="B87" s="144">
        <v>83</v>
      </c>
      <c r="C87" s="145" t="s">
        <v>397</v>
      </c>
      <c r="D87" s="146" t="s">
        <v>398</v>
      </c>
      <c r="E87" s="146" t="s">
        <v>504</v>
      </c>
      <c r="F87" s="147" t="s">
        <v>400</v>
      </c>
      <c r="G87" s="148">
        <v>0.2994326</v>
      </c>
      <c r="H87" s="148" t="s">
        <v>401</v>
      </c>
      <c r="I87" s="149" t="s">
        <v>455</v>
      </c>
      <c r="J87" s="146" t="s">
        <v>505</v>
      </c>
      <c r="K87" s="149" t="s">
        <v>423</v>
      </c>
      <c r="XFB87" s="143"/>
      <c r="XFC87" s="143"/>
    </row>
    <row r="88" s="1" customFormat="1" spans="2:11 16382:16383">
      <c r="B88" s="144">
        <v>84</v>
      </c>
      <c r="C88" s="145" t="s">
        <v>397</v>
      </c>
      <c r="D88" s="146" t="s">
        <v>398</v>
      </c>
      <c r="E88" s="146" t="s">
        <v>506</v>
      </c>
      <c r="F88" s="147" t="s">
        <v>400</v>
      </c>
      <c r="G88" s="148">
        <v>5.8</v>
      </c>
      <c r="H88" s="148" t="s">
        <v>401</v>
      </c>
      <c r="I88" s="149" t="s">
        <v>176</v>
      </c>
      <c r="J88" s="145"/>
      <c r="K88" s="149" t="s">
        <v>423</v>
      </c>
      <c r="XFB88" s="157"/>
      <c r="XFC88" s="157"/>
    </row>
    <row r="89" s="1" customFormat="1" ht="18" spans="2:11 16382:16383">
      <c r="B89" s="144">
        <v>85</v>
      </c>
      <c r="C89" s="145" t="s">
        <v>397</v>
      </c>
      <c r="D89" s="146" t="s">
        <v>398</v>
      </c>
      <c r="E89" s="146" t="s">
        <v>507</v>
      </c>
      <c r="F89" s="147" t="s">
        <v>400</v>
      </c>
      <c r="G89" s="148">
        <v>5.8512</v>
      </c>
      <c r="H89" s="148" t="s">
        <v>508</v>
      </c>
      <c r="I89" s="149" t="s">
        <v>176</v>
      </c>
      <c r="J89" s="146" t="s">
        <v>509</v>
      </c>
      <c r="K89" s="149" t="s">
        <v>423</v>
      </c>
      <c r="XFB89" s="143"/>
      <c r="XFC89" s="143"/>
    </row>
    <row r="90" s="1" customFormat="1" spans="2:11 16382:16383">
      <c r="B90" s="144">
        <v>86</v>
      </c>
      <c r="C90" s="145" t="s">
        <v>397</v>
      </c>
      <c r="D90" s="146" t="s">
        <v>398</v>
      </c>
      <c r="E90" s="146" t="s">
        <v>510</v>
      </c>
      <c r="F90" s="147" t="s">
        <v>400</v>
      </c>
      <c r="G90" s="148">
        <v>15.44</v>
      </c>
      <c r="H90" s="148" t="s">
        <v>401</v>
      </c>
      <c r="I90" s="149" t="s">
        <v>176</v>
      </c>
      <c r="J90" s="146" t="s">
        <v>511</v>
      </c>
      <c r="K90" s="149" t="s">
        <v>423</v>
      </c>
      <c r="XFB90" s="143"/>
      <c r="XFC90" s="143"/>
    </row>
    <row r="91" s="1" customFormat="1" spans="2:11 16382:16383">
      <c r="B91" s="144">
        <v>87</v>
      </c>
      <c r="C91" s="145" t="s">
        <v>397</v>
      </c>
      <c r="D91" s="146" t="s">
        <v>398</v>
      </c>
      <c r="E91" s="146" t="s">
        <v>512</v>
      </c>
      <c r="F91" s="147" t="s">
        <v>400</v>
      </c>
      <c r="G91" s="148">
        <v>45.1</v>
      </c>
      <c r="H91" s="148" t="s">
        <v>401</v>
      </c>
      <c r="I91" s="149" t="s">
        <v>176</v>
      </c>
      <c r="J91" s="145"/>
      <c r="K91" s="149" t="s">
        <v>459</v>
      </c>
      <c r="XFB91" s="143"/>
      <c r="XFC91" s="143"/>
    </row>
    <row r="92" s="1" customFormat="1" spans="2:11 16382:16383">
      <c r="B92" s="144">
        <v>88</v>
      </c>
      <c r="C92" s="145" t="s">
        <v>397</v>
      </c>
      <c r="D92" s="146" t="s">
        <v>398</v>
      </c>
      <c r="E92" s="146" t="s">
        <v>513</v>
      </c>
      <c r="F92" s="147" t="s">
        <v>400</v>
      </c>
      <c r="G92" s="148">
        <v>390</v>
      </c>
      <c r="H92" s="148" t="s">
        <v>514</v>
      </c>
      <c r="I92" s="149" t="s">
        <v>176</v>
      </c>
      <c r="J92" s="145"/>
      <c r="K92" s="149" t="s">
        <v>459</v>
      </c>
      <c r="XFB92" s="143"/>
      <c r="XFC92" s="143"/>
    </row>
    <row r="93" s="1" customFormat="1" ht="18" spans="2:11 16382:16383">
      <c r="B93" s="144">
        <v>89</v>
      </c>
      <c r="C93" s="145" t="s">
        <v>397</v>
      </c>
      <c r="D93" s="146" t="s">
        <v>398</v>
      </c>
      <c r="E93" s="146" t="s">
        <v>515</v>
      </c>
      <c r="F93" s="147" t="s">
        <v>400</v>
      </c>
      <c r="G93" s="148">
        <v>6.44758407532898</v>
      </c>
      <c r="H93" s="148" t="s">
        <v>401</v>
      </c>
      <c r="I93" s="149" t="s">
        <v>176</v>
      </c>
      <c r="J93" s="146" t="s">
        <v>516</v>
      </c>
      <c r="K93" s="149" t="s">
        <v>459</v>
      </c>
      <c r="XFB93" s="143"/>
      <c r="XFC93" s="143"/>
    </row>
    <row r="94" s="1" customFormat="1" spans="2:11 16382:16383">
      <c r="B94" s="144">
        <v>90</v>
      </c>
      <c r="C94" s="145" t="s">
        <v>397</v>
      </c>
      <c r="D94" s="146" t="s">
        <v>398</v>
      </c>
      <c r="E94" s="146" t="s">
        <v>517</v>
      </c>
      <c r="F94" s="147" t="s">
        <v>400</v>
      </c>
      <c r="G94" s="148">
        <v>7.964788912</v>
      </c>
      <c r="H94" s="148" t="s">
        <v>401</v>
      </c>
      <c r="I94" s="149" t="s">
        <v>176</v>
      </c>
      <c r="J94" s="145"/>
      <c r="K94" s="149" t="s">
        <v>459</v>
      </c>
      <c r="XFB94" s="143"/>
      <c r="XFC94" s="143"/>
    </row>
    <row r="95" s="1" customFormat="1" spans="2:11 16382:16383">
      <c r="B95" s="144">
        <v>91</v>
      </c>
      <c r="C95" s="145" t="s">
        <v>397</v>
      </c>
      <c r="D95" s="146" t="s">
        <v>398</v>
      </c>
      <c r="E95" s="146" t="s">
        <v>518</v>
      </c>
      <c r="F95" s="147" t="s">
        <v>400</v>
      </c>
      <c r="G95" s="148">
        <v>40.341733137524</v>
      </c>
      <c r="H95" s="148" t="s">
        <v>401</v>
      </c>
      <c r="I95" s="149" t="s">
        <v>176</v>
      </c>
      <c r="J95" s="145"/>
      <c r="K95" s="149" t="s">
        <v>459</v>
      </c>
      <c r="XFB95" s="143"/>
      <c r="XFC95" s="143"/>
    </row>
    <row r="96" s="1" customFormat="1" spans="2:11 16382:16383">
      <c r="B96" s="144">
        <v>92</v>
      </c>
      <c r="C96" s="145" t="s">
        <v>397</v>
      </c>
      <c r="D96" s="146" t="s">
        <v>398</v>
      </c>
      <c r="E96" s="146" t="s">
        <v>519</v>
      </c>
      <c r="F96" s="147" t="s">
        <v>400</v>
      </c>
      <c r="G96" s="148">
        <v>62</v>
      </c>
      <c r="H96" s="148" t="s">
        <v>520</v>
      </c>
      <c r="I96" s="149" t="s">
        <v>176</v>
      </c>
      <c r="J96" s="145"/>
      <c r="K96" s="149" t="s">
        <v>459</v>
      </c>
      <c r="XFB96" s="143"/>
      <c r="XFC96" s="143"/>
    </row>
    <row r="97" s="1" customFormat="1" spans="2:11 16382:16383">
      <c r="B97" s="144">
        <v>93</v>
      </c>
      <c r="C97" s="145" t="s">
        <v>397</v>
      </c>
      <c r="D97" s="146" t="s">
        <v>398</v>
      </c>
      <c r="E97" s="146" t="s">
        <v>521</v>
      </c>
      <c r="F97" s="147" t="s">
        <v>400</v>
      </c>
      <c r="G97" s="148">
        <v>77</v>
      </c>
      <c r="H97" s="148" t="s">
        <v>520</v>
      </c>
      <c r="I97" s="149" t="s">
        <v>176</v>
      </c>
      <c r="J97" s="145"/>
      <c r="K97" s="149" t="s">
        <v>459</v>
      </c>
      <c r="XFB97" s="143"/>
      <c r="XFC97" s="143"/>
    </row>
    <row r="98" s="1" customFormat="1" ht="18" spans="2:11 16382:16383">
      <c r="B98" s="144">
        <v>94</v>
      </c>
      <c r="C98" s="145" t="s">
        <v>397</v>
      </c>
      <c r="D98" s="146" t="s">
        <v>398</v>
      </c>
      <c r="E98" s="146" t="s">
        <v>522</v>
      </c>
      <c r="F98" s="147" t="s">
        <v>400</v>
      </c>
      <c r="G98" s="148">
        <v>62</v>
      </c>
      <c r="H98" s="148" t="s">
        <v>520</v>
      </c>
      <c r="I98" s="149" t="s">
        <v>176</v>
      </c>
      <c r="J98" s="146" t="s">
        <v>523</v>
      </c>
      <c r="K98" s="149" t="s">
        <v>459</v>
      </c>
      <c r="XFB98" s="143"/>
      <c r="XFC98" s="143"/>
    </row>
    <row r="99" s="1" customFormat="1" ht="18" spans="2:11 16382:16383">
      <c r="B99" s="144">
        <v>95</v>
      </c>
      <c r="C99" s="145" t="s">
        <v>397</v>
      </c>
      <c r="D99" s="146" t="s">
        <v>398</v>
      </c>
      <c r="E99" s="146" t="s">
        <v>524</v>
      </c>
      <c r="F99" s="147" t="s">
        <v>400</v>
      </c>
      <c r="G99" s="148">
        <v>68.91</v>
      </c>
      <c r="H99" s="148" t="s">
        <v>525</v>
      </c>
      <c r="I99" s="149" t="s">
        <v>176</v>
      </c>
      <c r="J99" s="145"/>
      <c r="K99" s="149" t="s">
        <v>459</v>
      </c>
      <c r="XFB99" s="143"/>
      <c r="XFC99" s="143"/>
    </row>
    <row r="100" s="1" customFormat="1" ht="18" spans="2:11 16382:16383">
      <c r="B100" s="144">
        <v>96</v>
      </c>
      <c r="C100" s="145" t="s">
        <v>397</v>
      </c>
      <c r="D100" s="146" t="s">
        <v>398</v>
      </c>
      <c r="E100" s="146" t="s">
        <v>526</v>
      </c>
      <c r="F100" s="147" t="s">
        <v>400</v>
      </c>
      <c r="G100" s="148">
        <v>1519</v>
      </c>
      <c r="H100" s="148" t="s">
        <v>527</v>
      </c>
      <c r="I100" s="149" t="s">
        <v>176</v>
      </c>
      <c r="J100" s="146" t="s">
        <v>528</v>
      </c>
      <c r="K100" s="149" t="s">
        <v>459</v>
      </c>
      <c r="XFB100" s="143"/>
      <c r="XFC100" s="143"/>
    </row>
    <row r="101" s="1" customFormat="1" ht="18" spans="2:11 16382:16383">
      <c r="B101" s="144">
        <v>97</v>
      </c>
      <c r="C101" s="145" t="s">
        <v>397</v>
      </c>
      <c r="D101" s="146" t="s">
        <v>398</v>
      </c>
      <c r="E101" s="146" t="s">
        <v>529</v>
      </c>
      <c r="F101" s="147" t="s">
        <v>400</v>
      </c>
      <c r="G101" s="148">
        <v>3.79791690796417</v>
      </c>
      <c r="H101" s="148" t="s">
        <v>530</v>
      </c>
      <c r="I101" s="149" t="s">
        <v>531</v>
      </c>
      <c r="J101" s="146" t="s">
        <v>532</v>
      </c>
      <c r="K101" s="149" t="s">
        <v>459</v>
      </c>
      <c r="XFB101" s="143"/>
      <c r="XFC101" s="143"/>
    </row>
    <row r="102" s="1" customFormat="1" ht="18" spans="2:11 16382:16383">
      <c r="B102" s="144">
        <v>98</v>
      </c>
      <c r="C102" s="145" t="s">
        <v>397</v>
      </c>
      <c r="D102" s="146" t="s">
        <v>398</v>
      </c>
      <c r="E102" s="146" t="s">
        <v>533</v>
      </c>
      <c r="F102" s="147" t="s">
        <v>400</v>
      </c>
      <c r="G102" s="148">
        <v>1.53190496538683</v>
      </c>
      <c r="H102" s="148" t="s">
        <v>530</v>
      </c>
      <c r="I102" s="149" t="s">
        <v>531</v>
      </c>
      <c r="J102" s="146" t="s">
        <v>534</v>
      </c>
      <c r="K102" s="149" t="s">
        <v>450</v>
      </c>
      <c r="XFB102" s="158"/>
      <c r="XFC102" s="158"/>
    </row>
    <row r="103" s="1" customFormat="1" ht="18" spans="2:11 16382:16383">
      <c r="B103" s="144">
        <v>99</v>
      </c>
      <c r="C103" s="145" t="s">
        <v>397</v>
      </c>
      <c r="D103" s="146" t="s">
        <v>398</v>
      </c>
      <c r="E103" s="146" t="s">
        <v>535</v>
      </c>
      <c r="F103" s="147" t="s">
        <v>400</v>
      </c>
      <c r="G103" s="148">
        <v>1.59779920599238</v>
      </c>
      <c r="H103" s="148" t="s">
        <v>530</v>
      </c>
      <c r="I103" s="149" t="s">
        <v>531</v>
      </c>
      <c r="J103" s="146" t="s">
        <v>534</v>
      </c>
      <c r="K103" s="149" t="s">
        <v>450</v>
      </c>
      <c r="XFB103" s="158"/>
      <c r="XFC103" s="158"/>
    </row>
    <row r="104" s="1" customFormat="1" ht="18" spans="2:11 16382:16383">
      <c r="B104" s="144">
        <v>100</v>
      </c>
      <c r="C104" s="145" t="s">
        <v>397</v>
      </c>
      <c r="D104" s="146" t="s">
        <v>398</v>
      </c>
      <c r="E104" s="146" t="s">
        <v>536</v>
      </c>
      <c r="F104" s="147" t="s">
        <v>400</v>
      </c>
      <c r="G104" s="148">
        <v>0.564438186392853</v>
      </c>
      <c r="H104" s="148" t="s">
        <v>530</v>
      </c>
      <c r="I104" s="149" t="s">
        <v>531</v>
      </c>
      <c r="J104" s="146" t="s">
        <v>534</v>
      </c>
      <c r="K104" s="149" t="s">
        <v>450</v>
      </c>
      <c r="XFB104" s="158"/>
      <c r="XFC104" s="158"/>
    </row>
    <row r="105" s="1" customFormat="1" ht="18" spans="2:11 16382:16383">
      <c r="B105" s="144">
        <v>101</v>
      </c>
      <c r="C105" s="145" t="s">
        <v>397</v>
      </c>
      <c r="D105" s="146" t="s">
        <v>398</v>
      </c>
      <c r="E105" s="146" t="s">
        <v>537</v>
      </c>
      <c r="F105" s="147" t="s">
        <v>400</v>
      </c>
      <c r="G105" s="148">
        <v>1.96441446022555</v>
      </c>
      <c r="H105" s="148" t="s">
        <v>530</v>
      </c>
      <c r="I105" s="149" t="s">
        <v>531</v>
      </c>
      <c r="J105" s="146" t="s">
        <v>534</v>
      </c>
      <c r="K105" s="149" t="s">
        <v>450</v>
      </c>
      <c r="XFB105" s="158"/>
      <c r="XFC105" s="158"/>
    </row>
    <row r="106" s="1" customFormat="1" ht="18" spans="2:11 16382:16383">
      <c r="B106" s="144">
        <v>102</v>
      </c>
      <c r="C106" s="145" t="s">
        <v>397</v>
      </c>
      <c r="D106" s="146" t="s">
        <v>398</v>
      </c>
      <c r="E106" s="146" t="s">
        <v>538</v>
      </c>
      <c r="F106" s="147" t="s">
        <v>400</v>
      </c>
      <c r="G106" s="148">
        <v>0.993639692880989</v>
      </c>
      <c r="H106" s="148" t="s">
        <v>530</v>
      </c>
      <c r="I106" s="149" t="s">
        <v>531</v>
      </c>
      <c r="J106" s="146" t="s">
        <v>534</v>
      </c>
      <c r="K106" s="149" t="s">
        <v>450</v>
      </c>
      <c r="XFB106" s="158"/>
      <c r="XFC106" s="158"/>
    </row>
    <row r="107" s="1" customFormat="1" ht="18" spans="2:11 16382:16383">
      <c r="B107" s="144">
        <v>103</v>
      </c>
      <c r="C107" s="145" t="s">
        <v>397</v>
      </c>
      <c r="D107" s="146" t="s">
        <v>398</v>
      </c>
      <c r="E107" s="146" t="s">
        <v>539</v>
      </c>
      <c r="F107" s="147" t="s">
        <v>400</v>
      </c>
      <c r="G107" s="148">
        <v>1.60599045277571</v>
      </c>
      <c r="H107" s="148" t="s">
        <v>530</v>
      </c>
      <c r="I107" s="149" t="s">
        <v>531</v>
      </c>
      <c r="J107" s="146" t="s">
        <v>534</v>
      </c>
      <c r="K107" s="149" t="s">
        <v>450</v>
      </c>
      <c r="XFB107" s="158"/>
      <c r="XFC107" s="158"/>
    </row>
    <row r="108" s="1" customFormat="1" ht="18" spans="2:11 16382:16383">
      <c r="B108" s="144">
        <v>104</v>
      </c>
      <c r="C108" s="145" t="s">
        <v>397</v>
      </c>
      <c r="D108" s="146" t="s">
        <v>398</v>
      </c>
      <c r="E108" s="146" t="s">
        <v>540</v>
      </c>
      <c r="F108" s="147" t="s">
        <v>400</v>
      </c>
      <c r="G108" s="148">
        <v>1.24683185198529</v>
      </c>
      <c r="H108" s="148" t="s">
        <v>530</v>
      </c>
      <c r="I108" s="149" t="s">
        <v>531</v>
      </c>
      <c r="J108" s="146" t="s">
        <v>534</v>
      </c>
      <c r="K108" s="149" t="s">
        <v>450</v>
      </c>
      <c r="XFB108" s="158"/>
      <c r="XFC108" s="158"/>
    </row>
    <row r="109" s="1" customFormat="1" ht="18" spans="2:11 16382:16383">
      <c r="B109" s="144">
        <v>105</v>
      </c>
      <c r="C109" s="145" t="s">
        <v>397</v>
      </c>
      <c r="D109" s="146" t="s">
        <v>398</v>
      </c>
      <c r="E109" s="146" t="s">
        <v>541</v>
      </c>
      <c r="F109" s="147" t="s">
        <v>400</v>
      </c>
      <c r="G109" s="148">
        <v>0.700659533681521</v>
      </c>
      <c r="H109" s="148" t="s">
        <v>530</v>
      </c>
      <c r="I109" s="149" t="s">
        <v>531</v>
      </c>
      <c r="J109" s="146" t="s">
        <v>534</v>
      </c>
      <c r="K109" s="149" t="s">
        <v>450</v>
      </c>
      <c r="XFB109" s="158"/>
      <c r="XFC109" s="158"/>
    </row>
    <row r="110" s="1" customFormat="1" ht="18" spans="2:11 16382:16383">
      <c r="B110" s="144">
        <v>106</v>
      </c>
      <c r="C110" s="145" t="s">
        <v>397</v>
      </c>
      <c r="D110" s="146" t="s">
        <v>398</v>
      </c>
      <c r="E110" s="146" t="s">
        <v>542</v>
      </c>
      <c r="F110" s="147" t="s">
        <v>400</v>
      </c>
      <c r="G110" s="148">
        <v>0.768395664378709</v>
      </c>
      <c r="H110" s="148" t="s">
        <v>530</v>
      </c>
      <c r="I110" s="149" t="s">
        <v>531</v>
      </c>
      <c r="J110" s="146" t="s">
        <v>534</v>
      </c>
      <c r="K110" s="149" t="s">
        <v>450</v>
      </c>
      <c r="XFB110" s="158"/>
      <c r="XFC110" s="158"/>
    </row>
    <row r="111" s="1" customFormat="1" ht="18" spans="2:11 16382:16383">
      <c r="B111" s="144">
        <v>107</v>
      </c>
      <c r="C111" s="145" t="s">
        <v>397</v>
      </c>
      <c r="D111" s="146" t="s">
        <v>398</v>
      </c>
      <c r="E111" s="146" t="s">
        <v>543</v>
      </c>
      <c r="F111" s="147" t="s">
        <v>400</v>
      </c>
      <c r="G111" s="148">
        <v>0.642855095335545</v>
      </c>
      <c r="H111" s="148" t="s">
        <v>530</v>
      </c>
      <c r="I111" s="149" t="s">
        <v>531</v>
      </c>
      <c r="J111" s="146" t="s">
        <v>534</v>
      </c>
      <c r="K111" s="149" t="s">
        <v>450</v>
      </c>
      <c r="XFB111" s="158"/>
      <c r="XFC111" s="158"/>
    </row>
    <row r="112" s="1" customFormat="1" ht="18" spans="2:11 16382:16383">
      <c r="B112" s="144">
        <v>108</v>
      </c>
      <c r="C112" s="145" t="s">
        <v>397</v>
      </c>
      <c r="D112" s="146" t="s">
        <v>398</v>
      </c>
      <c r="E112" s="146" t="s">
        <v>544</v>
      </c>
      <c r="F112" s="147" t="s">
        <v>400</v>
      </c>
      <c r="G112" s="148">
        <v>0.581187565143209</v>
      </c>
      <c r="H112" s="148" t="s">
        <v>530</v>
      </c>
      <c r="I112" s="149" t="s">
        <v>531</v>
      </c>
      <c r="J112" s="146" t="s">
        <v>534</v>
      </c>
      <c r="K112" s="149" t="s">
        <v>450</v>
      </c>
      <c r="XFB112" s="158"/>
      <c r="XFC112" s="158"/>
    </row>
    <row r="113" s="1" customFormat="1" ht="18" spans="2:11 16382:16383">
      <c r="B113" s="144">
        <v>109</v>
      </c>
      <c r="C113" s="145" t="s">
        <v>397</v>
      </c>
      <c r="D113" s="146" t="s">
        <v>398</v>
      </c>
      <c r="E113" s="146" t="s">
        <v>545</v>
      </c>
      <c r="F113" s="147" t="s">
        <v>400</v>
      </c>
      <c r="G113" s="148">
        <v>0.331308948597152</v>
      </c>
      <c r="H113" s="148" t="s">
        <v>530</v>
      </c>
      <c r="I113" s="149" t="s">
        <v>531</v>
      </c>
      <c r="J113" s="146" t="s">
        <v>534</v>
      </c>
      <c r="K113" s="149" t="s">
        <v>450</v>
      </c>
      <c r="XFB113" s="158"/>
      <c r="XFC113" s="158"/>
    </row>
    <row r="114" s="1" customFormat="1" ht="18" spans="2:11 16382:16383">
      <c r="B114" s="144">
        <v>110</v>
      </c>
      <c r="C114" s="145" t="s">
        <v>397</v>
      </c>
      <c r="D114" s="146" t="s">
        <v>398</v>
      </c>
      <c r="E114" s="146" t="s">
        <v>546</v>
      </c>
      <c r="F114" s="147" t="s">
        <v>400</v>
      </c>
      <c r="G114" s="148">
        <v>0.452239625752171</v>
      </c>
      <c r="H114" s="148" t="s">
        <v>530</v>
      </c>
      <c r="I114" s="149" t="s">
        <v>531</v>
      </c>
      <c r="J114" s="146" t="s">
        <v>534</v>
      </c>
      <c r="K114" s="149" t="s">
        <v>450</v>
      </c>
      <c r="XFB114" s="158"/>
      <c r="XFC114" s="158"/>
    </row>
    <row r="115" s="1" customFormat="1" spans="2:11 16382:16383">
      <c r="B115" s="144">
        <v>111</v>
      </c>
      <c r="C115" s="145" t="s">
        <v>397</v>
      </c>
      <c r="D115" s="146" t="s">
        <v>398</v>
      </c>
      <c r="E115" s="146" t="s">
        <v>547</v>
      </c>
      <c r="F115" s="147" t="s">
        <v>400</v>
      </c>
      <c r="G115" s="148">
        <v>0.213</v>
      </c>
      <c r="H115" s="148" t="s">
        <v>548</v>
      </c>
      <c r="I115" s="149" t="s">
        <v>176</v>
      </c>
      <c r="J115" s="145"/>
      <c r="K115" s="149" t="s">
        <v>450</v>
      </c>
      <c r="XFB115" s="143"/>
      <c r="XFC115" s="143"/>
    </row>
    <row r="116" s="1" customFormat="1" ht="18" spans="2:11 16382:16383">
      <c r="B116" s="144">
        <v>112</v>
      </c>
      <c r="C116" s="145" t="s">
        <v>549</v>
      </c>
      <c r="D116" s="146" t="s">
        <v>550</v>
      </c>
      <c r="E116" s="146" t="s">
        <v>551</v>
      </c>
      <c r="F116" s="147" t="s">
        <v>400</v>
      </c>
      <c r="G116" s="148">
        <v>0.69889</v>
      </c>
      <c r="H116" s="148" t="s">
        <v>552</v>
      </c>
      <c r="I116" s="149" t="s">
        <v>553</v>
      </c>
      <c r="J116" s="146" t="s">
        <v>554</v>
      </c>
      <c r="K116" s="149" t="s">
        <v>555</v>
      </c>
      <c r="XFB116" s="143"/>
      <c r="XFC116" s="143"/>
    </row>
    <row r="117" s="1" customFormat="1" ht="18" spans="2:11 16382:16383">
      <c r="B117" s="144">
        <v>113</v>
      </c>
      <c r="C117" s="145" t="s">
        <v>549</v>
      </c>
      <c r="D117" s="146" t="s">
        <v>550</v>
      </c>
      <c r="E117" s="146" t="s">
        <v>556</v>
      </c>
      <c r="F117" s="147" t="s">
        <v>400</v>
      </c>
      <c r="G117" s="148">
        <v>0.319442</v>
      </c>
      <c r="H117" s="148" t="s">
        <v>552</v>
      </c>
      <c r="I117" s="149" t="s">
        <v>553</v>
      </c>
      <c r="J117" s="146" t="s">
        <v>557</v>
      </c>
      <c r="K117" s="149" t="s">
        <v>555</v>
      </c>
      <c r="XFB117" s="143"/>
      <c r="XFC117" s="143"/>
    </row>
    <row r="118" s="1" customFormat="1" spans="2:11 16382:16383">
      <c r="B118" s="144">
        <v>114</v>
      </c>
      <c r="C118" s="145" t="s">
        <v>549</v>
      </c>
      <c r="D118" s="146" t="s">
        <v>550</v>
      </c>
      <c r="E118" s="146" t="s">
        <v>558</v>
      </c>
      <c r="F118" s="147" t="s">
        <v>400</v>
      </c>
      <c r="G118" s="148">
        <v>0.187</v>
      </c>
      <c r="H118" s="148" t="s">
        <v>559</v>
      </c>
      <c r="I118" s="149" t="s">
        <v>176</v>
      </c>
      <c r="J118" s="145"/>
      <c r="K118" s="149" t="s">
        <v>555</v>
      </c>
      <c r="XFB118" s="143"/>
      <c r="XFC118" s="143"/>
    </row>
    <row r="119" s="1" customFormat="1" spans="2:11 16382:16383">
      <c r="B119" s="144">
        <v>115</v>
      </c>
      <c r="C119" s="145" t="s">
        <v>549</v>
      </c>
      <c r="D119" s="146" t="s">
        <v>550</v>
      </c>
      <c r="E119" s="146" t="s">
        <v>560</v>
      </c>
      <c r="F119" s="147" t="s">
        <v>400</v>
      </c>
      <c r="G119" s="148">
        <v>0.176429512887593</v>
      </c>
      <c r="H119" s="148" t="s">
        <v>559</v>
      </c>
      <c r="I119" s="149" t="s">
        <v>176</v>
      </c>
      <c r="J119" s="145"/>
      <c r="K119" s="149" t="s">
        <v>555</v>
      </c>
      <c r="XFB119" s="143"/>
      <c r="XFC119" s="143"/>
    </row>
    <row r="120" s="1" customFormat="1" spans="2:11 16382:16383">
      <c r="B120" s="144">
        <v>116</v>
      </c>
      <c r="C120" s="145" t="s">
        <v>549</v>
      </c>
      <c r="D120" s="146" t="s">
        <v>550</v>
      </c>
      <c r="E120" s="146" t="s">
        <v>561</v>
      </c>
      <c r="F120" s="147" t="s">
        <v>400</v>
      </c>
      <c r="G120" s="148">
        <v>0.36602975487637</v>
      </c>
      <c r="H120" s="148" t="s">
        <v>559</v>
      </c>
      <c r="I120" s="149" t="s">
        <v>176</v>
      </c>
      <c r="J120" s="145"/>
      <c r="K120" s="149" t="s">
        <v>555</v>
      </c>
      <c r="XFB120" s="143"/>
      <c r="XFC120" s="143"/>
    </row>
    <row r="121" s="1" customFormat="1" spans="2:11 16382:16383">
      <c r="B121" s="144">
        <v>117</v>
      </c>
      <c r="C121" s="145" t="s">
        <v>549</v>
      </c>
      <c r="D121" s="146" t="s">
        <v>550</v>
      </c>
      <c r="E121" s="146" t="s">
        <v>562</v>
      </c>
      <c r="F121" s="147" t="s">
        <v>400</v>
      </c>
      <c r="G121" s="148">
        <v>183.61</v>
      </c>
      <c r="H121" s="148" t="s">
        <v>559</v>
      </c>
      <c r="I121" s="149" t="s">
        <v>176</v>
      </c>
      <c r="J121" s="145"/>
      <c r="K121" s="149" t="s">
        <v>555</v>
      </c>
      <c r="XFB121" s="155"/>
      <c r="XFC121" s="155"/>
    </row>
    <row r="122" s="1" customFormat="1" ht="18" spans="2:11 16382:16383">
      <c r="B122" s="144">
        <v>118</v>
      </c>
      <c r="C122" s="145" t="s">
        <v>549</v>
      </c>
      <c r="D122" s="146" t="s">
        <v>550</v>
      </c>
      <c r="E122" s="146" t="s">
        <v>563</v>
      </c>
      <c r="F122" s="147" t="s">
        <v>400</v>
      </c>
      <c r="G122" s="148">
        <v>8.7</v>
      </c>
      <c r="H122" s="148" t="s">
        <v>564</v>
      </c>
      <c r="I122" s="149" t="s">
        <v>176</v>
      </c>
      <c r="J122" s="145"/>
      <c r="K122" s="149" t="s">
        <v>555</v>
      </c>
      <c r="XFB122" s="143"/>
      <c r="XFC122" s="143"/>
    </row>
    <row r="123" s="1" customFormat="1" ht="18" spans="2:11 16382:16383">
      <c r="B123" s="144">
        <v>119</v>
      </c>
      <c r="C123" s="145" t="s">
        <v>549</v>
      </c>
      <c r="D123" s="146" t="s">
        <v>550</v>
      </c>
      <c r="E123" s="146" t="s">
        <v>565</v>
      </c>
      <c r="F123" s="147" t="s">
        <v>400</v>
      </c>
      <c r="G123" s="148">
        <v>1.308</v>
      </c>
      <c r="H123" s="148" t="s">
        <v>566</v>
      </c>
      <c r="I123" s="149" t="s">
        <v>176</v>
      </c>
      <c r="J123" s="145" t="s">
        <v>567</v>
      </c>
      <c r="K123" s="149" t="s">
        <v>555</v>
      </c>
      <c r="XFB123" s="143"/>
      <c r="XFC123" s="143"/>
    </row>
    <row r="124" s="1" customFormat="1" ht="18" spans="2:11 16382:16383">
      <c r="B124" s="144">
        <v>120</v>
      </c>
      <c r="C124" s="145" t="s">
        <v>549</v>
      </c>
      <c r="D124" s="146" t="s">
        <v>550</v>
      </c>
      <c r="E124" s="146" t="s">
        <v>568</v>
      </c>
      <c r="F124" s="147" t="s">
        <v>400</v>
      </c>
      <c r="G124" s="148">
        <v>1.91730013575576</v>
      </c>
      <c r="H124" s="148" t="s">
        <v>530</v>
      </c>
      <c r="I124" s="149" t="s">
        <v>531</v>
      </c>
      <c r="J124" s="146" t="s">
        <v>534</v>
      </c>
      <c r="K124" s="149" t="s">
        <v>555</v>
      </c>
      <c r="XFB124" s="158"/>
      <c r="XFC124" s="158"/>
    </row>
    <row r="125" s="1" customFormat="1" ht="18" spans="2:11 16382:16383">
      <c r="B125" s="144">
        <v>121</v>
      </c>
      <c r="C125" s="145" t="s">
        <v>549</v>
      </c>
      <c r="D125" s="146" t="s">
        <v>550</v>
      </c>
      <c r="E125" s="146" t="s">
        <v>569</v>
      </c>
      <c r="F125" s="147" t="s">
        <v>400</v>
      </c>
      <c r="G125" s="148">
        <v>2.16909209092046</v>
      </c>
      <c r="H125" s="148" t="s">
        <v>530</v>
      </c>
      <c r="I125" s="149" t="s">
        <v>531</v>
      </c>
      <c r="J125" s="146" t="s">
        <v>534</v>
      </c>
      <c r="K125" s="149" t="s">
        <v>555</v>
      </c>
      <c r="XFB125" s="158"/>
      <c r="XFC125" s="158"/>
    </row>
    <row r="126" s="1" customFormat="1" ht="18" spans="2:11 16382:16383">
      <c r="B126" s="144">
        <v>122</v>
      </c>
      <c r="C126" s="145" t="s">
        <v>549</v>
      </c>
      <c r="D126" s="146" t="s">
        <v>550</v>
      </c>
      <c r="E126" s="145" t="s">
        <v>570</v>
      </c>
      <c r="F126" s="147" t="s">
        <v>400</v>
      </c>
      <c r="G126" s="148">
        <v>3.39356381242477</v>
      </c>
      <c r="H126" s="148" t="s">
        <v>530</v>
      </c>
      <c r="I126" s="149" t="s">
        <v>531</v>
      </c>
      <c r="J126" s="146" t="s">
        <v>534</v>
      </c>
      <c r="K126" s="149" t="s">
        <v>555</v>
      </c>
      <c r="XFB126" s="158"/>
      <c r="XFC126" s="158"/>
    </row>
    <row r="127" s="1" customFormat="1" ht="18" spans="2:11 16382:16383">
      <c r="B127" s="144">
        <v>123</v>
      </c>
      <c r="C127" s="145" t="s">
        <v>549</v>
      </c>
      <c r="D127" s="146" t="s">
        <v>550</v>
      </c>
      <c r="E127" s="146" t="s">
        <v>571</v>
      </c>
      <c r="F127" s="147" t="s">
        <v>400</v>
      </c>
      <c r="G127" s="148">
        <v>2.00256356669539</v>
      </c>
      <c r="H127" s="148" t="s">
        <v>530</v>
      </c>
      <c r="I127" s="149" t="s">
        <v>531</v>
      </c>
      <c r="J127" s="146" t="s">
        <v>534</v>
      </c>
      <c r="K127" s="149" t="s">
        <v>555</v>
      </c>
      <c r="XFB127" s="158"/>
      <c r="XFC127" s="158"/>
    </row>
    <row r="128" s="1" customFormat="1" ht="18" spans="2:11 16382:16383">
      <c r="B128" s="144">
        <v>124</v>
      </c>
      <c r="C128" s="145" t="s">
        <v>549</v>
      </c>
      <c r="D128" s="146" t="s">
        <v>550</v>
      </c>
      <c r="E128" s="146" t="s">
        <v>572</v>
      </c>
      <c r="F128" s="147" t="s">
        <v>400</v>
      </c>
      <c r="G128" s="148">
        <v>2.00256356669539</v>
      </c>
      <c r="H128" s="148" t="s">
        <v>530</v>
      </c>
      <c r="I128" s="149" t="s">
        <v>531</v>
      </c>
      <c r="J128" s="146" t="s">
        <v>534</v>
      </c>
      <c r="K128" s="149" t="s">
        <v>555</v>
      </c>
      <c r="XFB128" s="158"/>
      <c r="XFC128" s="158"/>
    </row>
    <row r="129" s="1" customFormat="1" ht="18" spans="2:11 16382:16383">
      <c r="B129" s="144">
        <v>125</v>
      </c>
      <c r="C129" s="145" t="s">
        <v>549</v>
      </c>
      <c r="D129" s="146" t="s">
        <v>550</v>
      </c>
      <c r="E129" s="146" t="s">
        <v>573</v>
      </c>
      <c r="F129" s="147" t="s">
        <v>400</v>
      </c>
      <c r="G129" s="148">
        <v>1.96440298295086</v>
      </c>
      <c r="H129" s="148" t="s">
        <v>530</v>
      </c>
      <c r="I129" s="149" t="s">
        <v>531</v>
      </c>
      <c r="J129" s="146" t="s">
        <v>534</v>
      </c>
      <c r="K129" s="149" t="s">
        <v>555</v>
      </c>
      <c r="XFB129" s="158"/>
      <c r="XFC129" s="158"/>
    </row>
    <row r="130" s="1" customFormat="1" ht="18" spans="2:11 16382:16383">
      <c r="B130" s="144">
        <v>126</v>
      </c>
      <c r="C130" s="145" t="s">
        <v>549</v>
      </c>
      <c r="D130" s="146" t="s">
        <v>550</v>
      </c>
      <c r="E130" s="146" t="s">
        <v>574</v>
      </c>
      <c r="F130" s="147" t="s">
        <v>400</v>
      </c>
      <c r="G130" s="148">
        <v>2.25916428530973</v>
      </c>
      <c r="H130" s="148" t="s">
        <v>530</v>
      </c>
      <c r="I130" s="149" t="s">
        <v>531</v>
      </c>
      <c r="J130" s="146" t="s">
        <v>534</v>
      </c>
      <c r="K130" s="149" t="s">
        <v>555</v>
      </c>
      <c r="XFB130" s="158"/>
      <c r="XFC130" s="158"/>
    </row>
    <row r="131" s="1" customFormat="1" ht="18" spans="2:11 16382:16383">
      <c r="B131" s="144">
        <v>127</v>
      </c>
      <c r="C131" s="145" t="s">
        <v>549</v>
      </c>
      <c r="D131" s="146" t="s">
        <v>550</v>
      </c>
      <c r="E131" s="146" t="s">
        <v>575</v>
      </c>
      <c r="F131" s="147" t="s">
        <v>400</v>
      </c>
      <c r="G131" s="148">
        <v>1.81946085329908</v>
      </c>
      <c r="H131" s="148" t="s">
        <v>530</v>
      </c>
      <c r="I131" s="149" t="s">
        <v>531</v>
      </c>
      <c r="J131" s="146" t="s">
        <v>534</v>
      </c>
      <c r="K131" s="149" t="s">
        <v>555</v>
      </c>
      <c r="XFB131" s="158"/>
      <c r="XFC131" s="158"/>
    </row>
    <row r="132" s="1" customFormat="1" ht="18" spans="2:11 16382:16383">
      <c r="B132" s="144">
        <v>128</v>
      </c>
      <c r="C132" s="145" t="s">
        <v>549</v>
      </c>
      <c r="D132" s="146" t="s">
        <v>550</v>
      </c>
      <c r="E132" s="146" t="s">
        <v>576</v>
      </c>
      <c r="F132" s="147" t="s">
        <v>400</v>
      </c>
      <c r="G132" s="148">
        <v>2.95264433035</v>
      </c>
      <c r="H132" s="148" t="s">
        <v>530</v>
      </c>
      <c r="I132" s="149" t="s">
        <v>531</v>
      </c>
      <c r="J132" s="146" t="s">
        <v>534</v>
      </c>
      <c r="K132" s="149" t="s">
        <v>555</v>
      </c>
      <c r="XFB132" s="158"/>
      <c r="XFC132" s="158"/>
    </row>
    <row r="133" s="1" customFormat="1" ht="18" spans="2:11 16382:16383">
      <c r="B133" s="144">
        <v>129</v>
      </c>
      <c r="C133" s="145" t="s">
        <v>549</v>
      </c>
      <c r="D133" s="146" t="s">
        <v>550</v>
      </c>
      <c r="E133" s="146" t="s">
        <v>577</v>
      </c>
      <c r="F133" s="147" t="s">
        <v>400</v>
      </c>
      <c r="G133" s="148">
        <v>2.21193015002473</v>
      </c>
      <c r="H133" s="148" t="s">
        <v>530</v>
      </c>
      <c r="I133" s="149" t="s">
        <v>531</v>
      </c>
      <c r="J133" s="146" t="s">
        <v>534</v>
      </c>
      <c r="K133" s="149" t="s">
        <v>555</v>
      </c>
      <c r="XFB133" s="158"/>
      <c r="XFC133" s="158"/>
    </row>
    <row r="134" s="1" customFormat="1" ht="18" spans="2:11 16382:16383">
      <c r="B134" s="144">
        <v>130</v>
      </c>
      <c r="C134" s="145" t="s">
        <v>549</v>
      </c>
      <c r="D134" s="146" t="s">
        <v>550</v>
      </c>
      <c r="E134" s="146" t="s">
        <v>578</v>
      </c>
      <c r="F134" s="147" t="s">
        <v>400</v>
      </c>
      <c r="G134" s="148">
        <v>2.52489826461936</v>
      </c>
      <c r="H134" s="148" t="s">
        <v>530</v>
      </c>
      <c r="I134" s="149" t="s">
        <v>531</v>
      </c>
      <c r="J134" s="146" t="s">
        <v>534</v>
      </c>
      <c r="K134" s="149" t="s">
        <v>555</v>
      </c>
      <c r="XFB134" s="158"/>
      <c r="XFC134" s="158"/>
    </row>
    <row r="135" s="1" customFormat="1" ht="18" spans="2:11 16382:16383">
      <c r="B135" s="144">
        <v>131</v>
      </c>
      <c r="C135" s="145" t="s">
        <v>549</v>
      </c>
      <c r="D135" s="146" t="s">
        <v>550</v>
      </c>
      <c r="E135" s="146" t="s">
        <v>579</v>
      </c>
      <c r="F135" s="147" t="s">
        <v>400</v>
      </c>
      <c r="G135" s="148">
        <v>3.30807739873719</v>
      </c>
      <c r="H135" s="148" t="s">
        <v>530</v>
      </c>
      <c r="I135" s="149" t="s">
        <v>531</v>
      </c>
      <c r="J135" s="146" t="s">
        <v>534</v>
      </c>
      <c r="K135" s="149" t="s">
        <v>555</v>
      </c>
      <c r="XFB135" s="158"/>
      <c r="XFC135" s="158"/>
    </row>
    <row r="136" s="1" customFormat="1" ht="18" spans="2:11 16382:16383">
      <c r="B136" s="144">
        <v>132</v>
      </c>
      <c r="C136" s="145" t="s">
        <v>549</v>
      </c>
      <c r="D136" s="146" t="s">
        <v>550</v>
      </c>
      <c r="E136" s="146" t="s">
        <v>580</v>
      </c>
      <c r="F136" s="147" t="s">
        <v>400</v>
      </c>
      <c r="G136" s="148">
        <v>3.15477590533235</v>
      </c>
      <c r="H136" s="148" t="s">
        <v>530</v>
      </c>
      <c r="I136" s="149" t="s">
        <v>531</v>
      </c>
      <c r="J136" s="146" t="s">
        <v>534</v>
      </c>
      <c r="K136" s="149" t="s">
        <v>555</v>
      </c>
      <c r="XFB136" s="158"/>
      <c r="XFC136" s="158"/>
    </row>
    <row r="137" s="1" customFormat="1" ht="18" spans="2:11 16382:16383">
      <c r="B137" s="144">
        <v>133</v>
      </c>
      <c r="C137" s="145" t="s">
        <v>549</v>
      </c>
      <c r="D137" s="146" t="s">
        <v>550</v>
      </c>
      <c r="E137" s="146" t="s">
        <v>581</v>
      </c>
      <c r="F137" s="147" t="s">
        <v>400</v>
      </c>
      <c r="G137" s="148">
        <v>3.15477590533235</v>
      </c>
      <c r="H137" s="148" t="s">
        <v>530</v>
      </c>
      <c r="I137" s="149" t="s">
        <v>531</v>
      </c>
      <c r="J137" s="146" t="s">
        <v>534</v>
      </c>
      <c r="K137" s="149" t="s">
        <v>555</v>
      </c>
      <c r="XFB137" s="158"/>
      <c r="XFC137" s="158"/>
    </row>
    <row r="138" s="1" customFormat="1" ht="18" spans="2:11 16382:16383">
      <c r="B138" s="144">
        <v>134</v>
      </c>
      <c r="C138" s="145" t="s">
        <v>549</v>
      </c>
      <c r="D138" s="146" t="s">
        <v>550</v>
      </c>
      <c r="E138" s="146" t="s">
        <v>582</v>
      </c>
      <c r="F138" s="147" t="s">
        <v>400</v>
      </c>
      <c r="G138" s="148">
        <v>2.77246110747832</v>
      </c>
      <c r="H138" s="148" t="s">
        <v>530</v>
      </c>
      <c r="I138" s="149" t="s">
        <v>531</v>
      </c>
      <c r="J138" s="146" t="s">
        <v>534</v>
      </c>
      <c r="K138" s="149" t="s">
        <v>555</v>
      </c>
      <c r="XFB138" s="158"/>
      <c r="XFC138" s="158"/>
    </row>
    <row r="139" s="1" customFormat="1" ht="18" spans="2:11 16382:16383">
      <c r="B139" s="144">
        <v>135</v>
      </c>
      <c r="C139" s="145" t="s">
        <v>549</v>
      </c>
      <c r="D139" s="146" t="s">
        <v>550</v>
      </c>
      <c r="E139" s="146" t="s">
        <v>583</v>
      </c>
      <c r="F139" s="147" t="s">
        <v>400</v>
      </c>
      <c r="G139" s="148">
        <v>2.73862131133974</v>
      </c>
      <c r="H139" s="148" t="s">
        <v>530</v>
      </c>
      <c r="I139" s="149" t="s">
        <v>531</v>
      </c>
      <c r="J139" s="146" t="s">
        <v>534</v>
      </c>
      <c r="K139" s="149" t="s">
        <v>555</v>
      </c>
      <c r="XFB139" s="158"/>
      <c r="XFC139" s="158"/>
    </row>
    <row r="140" s="1" customFormat="1" ht="18" spans="2:11 16382:16383">
      <c r="B140" s="144">
        <v>136</v>
      </c>
      <c r="C140" s="145" t="s">
        <v>549</v>
      </c>
      <c r="D140" s="146" t="s">
        <v>550</v>
      </c>
      <c r="E140" s="146" t="s">
        <v>584</v>
      </c>
      <c r="F140" s="147" t="s">
        <v>400</v>
      </c>
      <c r="G140" s="148">
        <v>2.52040518073911</v>
      </c>
      <c r="H140" s="148" t="s">
        <v>530</v>
      </c>
      <c r="I140" s="149" t="s">
        <v>531</v>
      </c>
      <c r="J140" s="146" t="s">
        <v>534</v>
      </c>
      <c r="K140" s="149" t="s">
        <v>555</v>
      </c>
      <c r="XFB140" s="158"/>
      <c r="XFC140" s="158"/>
    </row>
    <row r="141" s="1" customFormat="1" ht="18" spans="2:11 16382:16383">
      <c r="B141" s="144">
        <v>137</v>
      </c>
      <c r="C141" s="145" t="s">
        <v>549</v>
      </c>
      <c r="D141" s="146" t="s">
        <v>550</v>
      </c>
      <c r="E141" s="146" t="s">
        <v>585</v>
      </c>
      <c r="F141" s="147" t="s">
        <v>400</v>
      </c>
      <c r="G141" s="148">
        <v>2.52040518073911</v>
      </c>
      <c r="H141" s="148" t="s">
        <v>530</v>
      </c>
      <c r="I141" s="149" t="s">
        <v>531</v>
      </c>
      <c r="J141" s="146" t="s">
        <v>534</v>
      </c>
      <c r="K141" s="149" t="s">
        <v>555</v>
      </c>
      <c r="XFB141" s="158"/>
      <c r="XFC141" s="158"/>
    </row>
    <row r="142" s="1" customFormat="1" ht="18" spans="2:11 16382:16383">
      <c r="B142" s="144">
        <v>138</v>
      </c>
      <c r="C142" s="145" t="s">
        <v>549</v>
      </c>
      <c r="D142" s="146" t="s">
        <v>550</v>
      </c>
      <c r="E142" s="146" t="s">
        <v>586</v>
      </c>
      <c r="F142" s="147" t="s">
        <v>400</v>
      </c>
      <c r="G142" s="148">
        <v>1.98382011285525</v>
      </c>
      <c r="H142" s="148" t="s">
        <v>530</v>
      </c>
      <c r="I142" s="149" t="s">
        <v>531</v>
      </c>
      <c r="J142" s="146" t="s">
        <v>534</v>
      </c>
      <c r="K142" s="149" t="s">
        <v>555</v>
      </c>
      <c r="XFB142" s="158"/>
      <c r="XFC142" s="158"/>
    </row>
    <row r="143" s="1" customFormat="1" ht="18" spans="2:11 16382:16383">
      <c r="B143" s="144">
        <v>139</v>
      </c>
      <c r="C143" s="145" t="s">
        <v>549</v>
      </c>
      <c r="D143" s="146" t="s">
        <v>550</v>
      </c>
      <c r="E143" s="146" t="s">
        <v>587</v>
      </c>
      <c r="F143" s="147" t="s">
        <v>400</v>
      </c>
      <c r="G143" s="148">
        <v>1.98382011285525</v>
      </c>
      <c r="H143" s="148" t="s">
        <v>530</v>
      </c>
      <c r="I143" s="149" t="s">
        <v>531</v>
      </c>
      <c r="J143" s="146" t="s">
        <v>534</v>
      </c>
      <c r="K143" s="149" t="s">
        <v>555</v>
      </c>
      <c r="XFB143" s="158"/>
      <c r="XFC143" s="158"/>
    </row>
    <row r="144" s="1" customFormat="1" ht="18" spans="2:11 16382:16383">
      <c r="B144" s="144">
        <v>140</v>
      </c>
      <c r="C144" s="145" t="s">
        <v>549</v>
      </c>
      <c r="D144" s="146" t="s">
        <v>550</v>
      </c>
      <c r="E144" s="146" t="s">
        <v>588</v>
      </c>
      <c r="F144" s="147" t="s">
        <v>400</v>
      </c>
      <c r="G144" s="148">
        <v>2.03325326922731</v>
      </c>
      <c r="H144" s="148" t="s">
        <v>530</v>
      </c>
      <c r="I144" s="149" t="s">
        <v>531</v>
      </c>
      <c r="J144" s="146" t="s">
        <v>534</v>
      </c>
      <c r="K144" s="149" t="s">
        <v>555</v>
      </c>
      <c r="XFB144" s="158"/>
      <c r="XFC144" s="158"/>
    </row>
    <row r="145" s="1" customFormat="1" ht="18" spans="2:11 16382:16383">
      <c r="B145" s="144">
        <v>141</v>
      </c>
      <c r="C145" s="145" t="s">
        <v>549</v>
      </c>
      <c r="D145" s="146" t="s">
        <v>550</v>
      </c>
      <c r="E145" s="146" t="s">
        <v>589</v>
      </c>
      <c r="F145" s="147" t="s">
        <v>400</v>
      </c>
      <c r="G145" s="148">
        <v>2.79628633340107</v>
      </c>
      <c r="H145" s="148" t="s">
        <v>530</v>
      </c>
      <c r="I145" s="149" t="s">
        <v>531</v>
      </c>
      <c r="J145" s="146" t="s">
        <v>534</v>
      </c>
      <c r="K145" s="149" t="s">
        <v>555</v>
      </c>
      <c r="XFB145" s="158"/>
      <c r="XFC145" s="158"/>
    </row>
    <row r="146" s="1" customFormat="1" ht="18" spans="2:11 16382:16383">
      <c r="B146" s="144">
        <v>142</v>
      </c>
      <c r="C146" s="145" t="s">
        <v>549</v>
      </c>
      <c r="D146" s="146" t="s">
        <v>550</v>
      </c>
      <c r="E146" s="146" t="s">
        <v>590</v>
      </c>
      <c r="F146" s="147" t="s">
        <v>400</v>
      </c>
      <c r="G146" s="148">
        <v>3.36081996618664</v>
      </c>
      <c r="H146" s="148" t="s">
        <v>530</v>
      </c>
      <c r="I146" s="149" t="s">
        <v>531</v>
      </c>
      <c r="J146" s="146" t="s">
        <v>534</v>
      </c>
      <c r="K146" s="149" t="s">
        <v>555</v>
      </c>
      <c r="XFB146" s="158"/>
      <c r="XFC146" s="158"/>
    </row>
    <row r="147" s="1" customFormat="1" ht="18" spans="2:11 16382:16383">
      <c r="B147" s="144">
        <v>143</v>
      </c>
      <c r="C147" s="145" t="s">
        <v>549</v>
      </c>
      <c r="D147" s="146" t="s">
        <v>550</v>
      </c>
      <c r="E147" s="146" t="s">
        <v>591</v>
      </c>
      <c r="F147" s="147" t="s">
        <v>400</v>
      </c>
      <c r="G147" s="148">
        <v>3.30807739873719</v>
      </c>
      <c r="H147" s="148" t="s">
        <v>530</v>
      </c>
      <c r="I147" s="149" t="s">
        <v>531</v>
      </c>
      <c r="J147" s="146" t="s">
        <v>534</v>
      </c>
      <c r="K147" s="149" t="s">
        <v>555</v>
      </c>
      <c r="XFB147" s="158"/>
      <c r="XFC147" s="158"/>
    </row>
    <row r="148" s="1" customFormat="1" ht="18" spans="2:11 16382:16383">
      <c r="B148" s="144">
        <v>144</v>
      </c>
      <c r="C148" s="145" t="s">
        <v>592</v>
      </c>
      <c r="D148" s="146" t="s">
        <v>593</v>
      </c>
      <c r="E148" s="146" t="s">
        <v>594</v>
      </c>
      <c r="F148" s="147" t="s">
        <v>595</v>
      </c>
      <c r="G148" s="148">
        <f>(0.377+0.1511+0.1644)/3</f>
        <v>0.230833333333333</v>
      </c>
      <c r="H148" s="148" t="s">
        <v>401</v>
      </c>
      <c r="I148" s="149" t="s">
        <v>553</v>
      </c>
      <c r="J148" s="146"/>
      <c r="K148" s="149" t="s">
        <v>596</v>
      </c>
      <c r="XFB148" s="143"/>
      <c r="XFC148" s="143"/>
    </row>
    <row r="149" s="1" customFormat="1" ht="18" spans="2:11 16382:16383">
      <c r="B149" s="144">
        <v>145</v>
      </c>
      <c r="C149" s="145" t="s">
        <v>592</v>
      </c>
      <c r="D149" s="146" t="s">
        <v>593</v>
      </c>
      <c r="E149" s="146" t="s">
        <v>597</v>
      </c>
      <c r="F149" s="147" t="s">
        <v>595</v>
      </c>
      <c r="G149" s="148">
        <v>0.05108</v>
      </c>
      <c r="H149" s="148" t="s">
        <v>401</v>
      </c>
      <c r="I149" s="149" t="s">
        <v>176</v>
      </c>
      <c r="J149" s="146" t="s">
        <v>598</v>
      </c>
      <c r="K149" s="149" t="s">
        <v>596</v>
      </c>
      <c r="XFB149" s="143"/>
      <c r="XFC149" s="143"/>
    </row>
    <row r="150" s="1" customFormat="1" ht="18" spans="2:11 16382:16383">
      <c r="B150" s="144">
        <v>146</v>
      </c>
      <c r="C150" s="145" t="s">
        <v>592</v>
      </c>
      <c r="D150" s="146" t="s">
        <v>593</v>
      </c>
      <c r="E150" s="146" t="s">
        <v>597</v>
      </c>
      <c r="F150" s="147" t="s">
        <v>595</v>
      </c>
      <c r="G150" s="148">
        <v>0.08717</v>
      </c>
      <c r="H150" s="148" t="s">
        <v>401</v>
      </c>
      <c r="I150" s="149" t="s">
        <v>176</v>
      </c>
      <c r="J150" s="146" t="s">
        <v>599</v>
      </c>
      <c r="K150" s="149" t="s">
        <v>596</v>
      </c>
      <c r="XFB150" s="143"/>
      <c r="XFC150" s="143"/>
    </row>
    <row r="151" s="1" customFormat="1" ht="18" spans="2:11 16382:16383">
      <c r="B151" s="144">
        <v>147</v>
      </c>
      <c r="C151" s="145" t="s">
        <v>592</v>
      </c>
      <c r="D151" s="146" t="s">
        <v>593</v>
      </c>
      <c r="E151" s="146" t="s">
        <v>143</v>
      </c>
      <c r="F151" s="147" t="s">
        <v>595</v>
      </c>
      <c r="G151" s="148">
        <v>8.4</v>
      </c>
      <c r="H151" s="148" t="s">
        <v>600</v>
      </c>
      <c r="I151" s="149" t="s">
        <v>176</v>
      </c>
      <c r="J151" s="145"/>
      <c r="K151" s="149" t="s">
        <v>596</v>
      </c>
      <c r="XFB151" s="143"/>
      <c r="XFC151" s="143"/>
    </row>
    <row r="152" s="1" customFormat="1" ht="18" spans="2:11 16382:16383">
      <c r="B152" s="144">
        <v>148</v>
      </c>
      <c r="C152" s="145" t="s">
        <v>592</v>
      </c>
      <c r="D152" s="146" t="s">
        <v>593</v>
      </c>
      <c r="E152" s="146" t="s">
        <v>143</v>
      </c>
      <c r="F152" s="147" t="s">
        <v>595</v>
      </c>
      <c r="G152" s="148">
        <v>3.5</v>
      </c>
      <c r="H152" s="148" t="s">
        <v>600</v>
      </c>
      <c r="I152" s="149" t="s">
        <v>176</v>
      </c>
      <c r="J152" s="146" t="s">
        <v>601</v>
      </c>
      <c r="K152" s="149" t="s">
        <v>596</v>
      </c>
      <c r="XFB152" s="143"/>
      <c r="XFC152" s="143"/>
    </row>
    <row r="153" s="1" customFormat="1" ht="18" spans="2:11 16382:16383">
      <c r="B153" s="144">
        <v>149</v>
      </c>
      <c r="C153" s="145" t="s">
        <v>592</v>
      </c>
      <c r="D153" s="146" t="s">
        <v>593</v>
      </c>
      <c r="E153" s="146" t="s">
        <v>143</v>
      </c>
      <c r="F153" s="147" t="s">
        <v>595</v>
      </c>
      <c r="G153" s="148">
        <v>5.9</v>
      </c>
      <c r="H153" s="148" t="s">
        <v>600</v>
      </c>
      <c r="I153" s="149" t="s">
        <v>176</v>
      </c>
      <c r="J153" s="146" t="s">
        <v>602</v>
      </c>
      <c r="K153" s="149" t="s">
        <v>596</v>
      </c>
      <c r="XFB153" s="143"/>
      <c r="XFC153" s="143"/>
    </row>
    <row r="154" s="1" customFormat="1" ht="18" spans="2:11 16382:16383">
      <c r="B154" s="144">
        <v>150</v>
      </c>
      <c r="C154" s="145" t="s">
        <v>592</v>
      </c>
      <c r="D154" s="146" t="s">
        <v>593</v>
      </c>
      <c r="E154" s="146" t="s">
        <v>143</v>
      </c>
      <c r="F154" s="147" t="s">
        <v>595</v>
      </c>
      <c r="G154" s="148">
        <v>5.6</v>
      </c>
      <c r="H154" s="148" t="s">
        <v>600</v>
      </c>
      <c r="I154" s="149" t="s">
        <v>176</v>
      </c>
      <c r="J154" s="146" t="s">
        <v>603</v>
      </c>
      <c r="K154" s="149" t="s">
        <v>596</v>
      </c>
      <c r="XFB154" s="143"/>
      <c r="XFC154" s="143"/>
    </row>
    <row r="155" s="1" customFormat="1" ht="18" spans="2:11 16382:16383">
      <c r="B155" s="144">
        <v>151</v>
      </c>
      <c r="C155" s="145" t="s">
        <v>592</v>
      </c>
      <c r="D155" s="146" t="s">
        <v>593</v>
      </c>
      <c r="E155" s="146" t="s">
        <v>143</v>
      </c>
      <c r="F155" s="147" t="s">
        <v>595</v>
      </c>
      <c r="G155" s="148">
        <v>16.7</v>
      </c>
      <c r="H155" s="148" t="s">
        <v>600</v>
      </c>
      <c r="I155" s="149" t="s">
        <v>176</v>
      </c>
      <c r="J155" s="146" t="s">
        <v>604</v>
      </c>
      <c r="K155" s="149" t="s">
        <v>596</v>
      </c>
      <c r="XFB155" s="143"/>
      <c r="XFC155" s="143"/>
    </row>
    <row r="156" s="1" customFormat="1" ht="18" spans="2:11 16382:16383">
      <c r="B156" s="144">
        <v>152</v>
      </c>
      <c r="C156" s="145" t="s">
        <v>592</v>
      </c>
      <c r="D156" s="146" t="s">
        <v>593</v>
      </c>
      <c r="E156" s="146" t="s">
        <v>143</v>
      </c>
      <c r="F156" s="147" t="s">
        <v>595</v>
      </c>
      <c r="G156" s="148">
        <v>12.9</v>
      </c>
      <c r="H156" s="148" t="s">
        <v>600</v>
      </c>
      <c r="I156" s="149" t="s">
        <v>176</v>
      </c>
      <c r="J156" s="146" t="s">
        <v>605</v>
      </c>
      <c r="K156" s="149" t="s">
        <v>596</v>
      </c>
      <c r="XFB156" s="143"/>
      <c r="XFC156" s="143"/>
    </row>
    <row r="157" s="1" customFormat="1" ht="18" spans="2:11 16382:16383">
      <c r="B157" s="144">
        <v>153</v>
      </c>
      <c r="C157" s="145" t="s">
        <v>592</v>
      </c>
      <c r="D157" s="146" t="s">
        <v>593</v>
      </c>
      <c r="E157" s="146" t="s">
        <v>143</v>
      </c>
      <c r="F157" s="147" t="s">
        <v>595</v>
      </c>
      <c r="G157" s="148">
        <v>12.1</v>
      </c>
      <c r="H157" s="148" t="s">
        <v>600</v>
      </c>
      <c r="I157" s="149" t="s">
        <v>176</v>
      </c>
      <c r="J157" s="146" t="s">
        <v>606</v>
      </c>
      <c r="K157" s="149" t="s">
        <v>596</v>
      </c>
      <c r="XFB157" s="143"/>
      <c r="XFC157" s="143"/>
    </row>
    <row r="158" s="1" customFormat="1" ht="18" spans="2:11 16382:16383">
      <c r="B158" s="144">
        <v>154</v>
      </c>
      <c r="C158" s="145" t="s">
        <v>592</v>
      </c>
      <c r="D158" s="146" t="s">
        <v>593</v>
      </c>
      <c r="E158" s="146" t="s">
        <v>143</v>
      </c>
      <c r="F158" s="147" t="s">
        <v>595</v>
      </c>
      <c r="G158" s="148">
        <v>21.3</v>
      </c>
      <c r="H158" s="148" t="s">
        <v>600</v>
      </c>
      <c r="I158" s="149" t="s">
        <v>176</v>
      </c>
      <c r="J158" s="146" t="s">
        <v>607</v>
      </c>
      <c r="K158" s="149" t="s">
        <v>596</v>
      </c>
      <c r="XFB158" s="143"/>
      <c r="XFC158" s="143"/>
    </row>
    <row r="159" s="1" customFormat="1" ht="18" spans="2:11 16382:16383">
      <c r="B159" s="144">
        <v>155</v>
      </c>
      <c r="C159" s="145" t="s">
        <v>592</v>
      </c>
      <c r="D159" s="146" t="s">
        <v>593</v>
      </c>
      <c r="E159" s="146" t="s">
        <v>143</v>
      </c>
      <c r="F159" s="147" t="s">
        <v>595</v>
      </c>
      <c r="G159" s="148">
        <v>12.7</v>
      </c>
      <c r="H159" s="148" t="s">
        <v>600</v>
      </c>
      <c r="I159" s="149" t="s">
        <v>176</v>
      </c>
      <c r="J159" s="146" t="s">
        <v>608</v>
      </c>
      <c r="K159" s="149" t="s">
        <v>596</v>
      </c>
      <c r="XFB159" s="143"/>
      <c r="XFC159" s="143"/>
    </row>
    <row r="160" s="1" customFormat="1" ht="18" spans="2:11 16382:16383">
      <c r="B160" s="144">
        <v>156</v>
      </c>
      <c r="C160" s="145" t="s">
        <v>592</v>
      </c>
      <c r="D160" s="146" t="s">
        <v>593</v>
      </c>
      <c r="E160" s="146" t="s">
        <v>143</v>
      </c>
      <c r="F160" s="147" t="s">
        <v>595</v>
      </c>
      <c r="G160" s="159">
        <v>7.8</v>
      </c>
      <c r="H160" s="148" t="s">
        <v>600</v>
      </c>
      <c r="I160" s="149" t="s">
        <v>176</v>
      </c>
      <c r="J160" s="146" t="s">
        <v>609</v>
      </c>
      <c r="K160" s="149" t="s">
        <v>596</v>
      </c>
      <c r="XFB160" s="143"/>
      <c r="XFC160" s="143"/>
    </row>
    <row r="161" s="1" customFormat="1" ht="18" spans="2:11 16382:16383">
      <c r="B161" s="144">
        <v>157</v>
      </c>
      <c r="C161" s="145" t="s">
        <v>592</v>
      </c>
      <c r="D161" s="146" t="s">
        <v>593</v>
      </c>
      <c r="E161" s="146" t="s">
        <v>143</v>
      </c>
      <c r="F161" s="147" t="s">
        <v>595</v>
      </c>
      <c r="G161" s="159">
        <v>9.1</v>
      </c>
      <c r="H161" s="148" t="s">
        <v>600</v>
      </c>
      <c r="I161" s="149" t="s">
        <v>176</v>
      </c>
      <c r="J161" s="146" t="s">
        <v>610</v>
      </c>
      <c r="K161" s="149" t="s">
        <v>596</v>
      </c>
      <c r="XFB161" s="143"/>
      <c r="XFC161" s="143"/>
    </row>
    <row r="162" s="1" customFormat="1" ht="18" spans="2:11 16382:16383">
      <c r="B162" s="144">
        <v>158</v>
      </c>
      <c r="C162" s="145" t="s">
        <v>592</v>
      </c>
      <c r="D162" s="146" t="s">
        <v>593</v>
      </c>
      <c r="E162" s="146" t="s">
        <v>144</v>
      </c>
      <c r="F162" s="147" t="s">
        <v>595</v>
      </c>
      <c r="G162" s="159">
        <v>0.77993</v>
      </c>
      <c r="H162" s="148" t="s">
        <v>401</v>
      </c>
      <c r="I162" s="149" t="s">
        <v>553</v>
      </c>
      <c r="J162" s="145"/>
      <c r="K162" s="149" t="s">
        <v>596</v>
      </c>
      <c r="XFB162" s="143"/>
      <c r="XFC162" s="143"/>
    </row>
    <row r="163" s="1" customFormat="1" ht="18" spans="2:11 16382:16383">
      <c r="B163" s="144">
        <v>159</v>
      </c>
      <c r="C163" s="145" t="s">
        <v>592</v>
      </c>
      <c r="D163" s="146" t="s">
        <v>593</v>
      </c>
      <c r="E163" s="146" t="s">
        <v>144</v>
      </c>
      <c r="F163" s="147" t="s">
        <v>595</v>
      </c>
      <c r="G163" s="159">
        <v>0.5693489</v>
      </c>
      <c r="H163" s="148" t="s">
        <v>470</v>
      </c>
      <c r="I163" s="149" t="s">
        <v>553</v>
      </c>
      <c r="J163" s="160" t="s">
        <v>611</v>
      </c>
      <c r="K163" s="149" t="s">
        <v>596</v>
      </c>
      <c r="XFB163" s="143"/>
      <c r="XFC163" s="143"/>
    </row>
    <row r="164" s="1" customFormat="1" ht="18" spans="2:11 16382:16383">
      <c r="B164" s="144">
        <v>160</v>
      </c>
      <c r="C164" s="145" t="s">
        <v>592</v>
      </c>
      <c r="D164" s="146" t="s">
        <v>593</v>
      </c>
      <c r="E164" s="146" t="s">
        <v>144</v>
      </c>
      <c r="F164" s="147" t="s">
        <v>595</v>
      </c>
      <c r="G164" s="159">
        <v>18.1084281402368</v>
      </c>
      <c r="H164" s="148" t="s">
        <v>600</v>
      </c>
      <c r="I164" s="149" t="s">
        <v>553</v>
      </c>
      <c r="J164" s="160" t="s">
        <v>612</v>
      </c>
      <c r="K164" s="149" t="s">
        <v>596</v>
      </c>
      <c r="XFB164" s="143"/>
      <c r="XFC164" s="143"/>
    </row>
    <row r="165" s="1" customFormat="1" ht="18" spans="2:11 16382:16383">
      <c r="B165" s="144">
        <v>161</v>
      </c>
      <c r="C165" s="145" t="s">
        <v>592</v>
      </c>
      <c r="D165" s="146" t="s">
        <v>593</v>
      </c>
      <c r="E165" s="146" t="s">
        <v>147</v>
      </c>
      <c r="F165" s="147" t="s">
        <v>595</v>
      </c>
      <c r="G165" s="159">
        <v>18.3</v>
      </c>
      <c r="H165" s="148" t="s">
        <v>600</v>
      </c>
      <c r="I165" s="149" t="s">
        <v>176</v>
      </c>
      <c r="J165" s="145"/>
      <c r="K165" s="149" t="s">
        <v>596</v>
      </c>
      <c r="XFB165" s="157"/>
      <c r="XFC165" s="157"/>
    </row>
    <row r="166" s="1" customFormat="1" ht="18" spans="2:11 16382:16383">
      <c r="B166" s="144">
        <v>162</v>
      </c>
      <c r="C166" s="145" t="s">
        <v>592</v>
      </c>
      <c r="D166" s="146" t="s">
        <v>593</v>
      </c>
      <c r="E166" s="146" t="s">
        <v>151</v>
      </c>
      <c r="F166" s="147" t="s">
        <v>595</v>
      </c>
      <c r="G166" s="159">
        <v>0.77578</v>
      </c>
      <c r="H166" s="148" t="s">
        <v>401</v>
      </c>
      <c r="I166" s="149" t="s">
        <v>553</v>
      </c>
      <c r="J166" s="145"/>
      <c r="K166" s="149" t="s">
        <v>596</v>
      </c>
      <c r="XFB166" s="143"/>
      <c r="XFC166" s="143"/>
    </row>
    <row r="167" s="1" customFormat="1" ht="18" spans="2:11 16382:16383">
      <c r="B167" s="144">
        <v>163</v>
      </c>
      <c r="C167" s="145" t="s">
        <v>592</v>
      </c>
      <c r="D167" s="146" t="s">
        <v>593</v>
      </c>
      <c r="E167" s="146" t="s">
        <v>151</v>
      </c>
      <c r="F167" s="147" t="s">
        <v>595</v>
      </c>
      <c r="G167" s="159">
        <v>0.6516552</v>
      </c>
      <c r="H167" s="148" t="s">
        <v>470</v>
      </c>
      <c r="I167" s="149" t="s">
        <v>553</v>
      </c>
      <c r="J167" s="160" t="s">
        <v>611</v>
      </c>
      <c r="K167" s="149" t="s">
        <v>596</v>
      </c>
      <c r="XFB167" s="143"/>
      <c r="XFC167" s="143"/>
    </row>
    <row r="168" s="1" customFormat="1" ht="18" spans="2:11 16382:16383">
      <c r="B168" s="144">
        <v>164</v>
      </c>
      <c r="C168" s="145" t="s">
        <v>592</v>
      </c>
      <c r="D168" s="146" t="s">
        <v>593</v>
      </c>
      <c r="E168" s="146" t="s">
        <v>151</v>
      </c>
      <c r="F168" s="147" t="s">
        <v>595</v>
      </c>
      <c r="G168" s="159">
        <v>18.1885960799025</v>
      </c>
      <c r="H168" s="148" t="s">
        <v>600</v>
      </c>
      <c r="I168" s="149" t="s">
        <v>553</v>
      </c>
      <c r="J168" s="160" t="s">
        <v>612</v>
      </c>
      <c r="K168" s="149" t="s">
        <v>596</v>
      </c>
      <c r="XFB168" s="143"/>
      <c r="XFC168" s="143"/>
    </row>
    <row r="169" s="1" customFormat="1" ht="18" spans="2:11 16382:16383">
      <c r="B169" s="144">
        <v>165</v>
      </c>
      <c r="C169" s="145" t="s">
        <v>592</v>
      </c>
      <c r="D169" s="146" t="s">
        <v>593</v>
      </c>
      <c r="E169" s="146" t="s">
        <v>613</v>
      </c>
      <c r="F169" s="147" t="s">
        <v>595</v>
      </c>
      <c r="G169" s="159">
        <v>0.3996355</v>
      </c>
      <c r="H169" s="148" t="s">
        <v>401</v>
      </c>
      <c r="I169" s="149" t="s">
        <v>176</v>
      </c>
      <c r="J169" s="145"/>
      <c r="K169" s="149" t="s">
        <v>596</v>
      </c>
      <c r="XFB169" s="143"/>
      <c r="XFC169" s="143"/>
    </row>
    <row r="170" s="1" customFormat="1" ht="18" spans="2:11 16382:16383">
      <c r="B170" s="144">
        <v>166</v>
      </c>
      <c r="C170" s="145" t="s">
        <v>592</v>
      </c>
      <c r="D170" s="146" t="s">
        <v>593</v>
      </c>
      <c r="E170" s="146" t="s">
        <v>152</v>
      </c>
      <c r="F170" s="147" t="s">
        <v>595</v>
      </c>
      <c r="G170" s="159">
        <v>0.88278</v>
      </c>
      <c r="H170" s="148" t="s">
        <v>401</v>
      </c>
      <c r="I170" s="149" t="s">
        <v>176</v>
      </c>
      <c r="J170" s="145"/>
      <c r="K170" s="149" t="s">
        <v>596</v>
      </c>
      <c r="XFB170" s="143"/>
      <c r="XFC170" s="143"/>
    </row>
    <row r="171" s="1" customFormat="1" ht="18" spans="2:11 16382:16383">
      <c r="B171" s="144">
        <v>167</v>
      </c>
      <c r="C171" s="145" t="s">
        <v>592</v>
      </c>
      <c r="D171" s="146" t="s">
        <v>593</v>
      </c>
      <c r="E171" s="146" t="s">
        <v>153</v>
      </c>
      <c r="F171" s="147" t="s">
        <v>595</v>
      </c>
      <c r="G171" s="159">
        <v>14.1</v>
      </c>
      <c r="H171" s="148" t="s">
        <v>600</v>
      </c>
      <c r="I171" s="149" t="s">
        <v>176</v>
      </c>
      <c r="J171" s="145"/>
      <c r="K171" s="149" t="s">
        <v>596</v>
      </c>
      <c r="XFB171" s="157"/>
      <c r="XFC171" s="157"/>
    </row>
    <row r="172" s="1" customFormat="1" ht="18" spans="2:11 16382:16383">
      <c r="B172" s="144">
        <v>168</v>
      </c>
      <c r="C172" s="145" t="s">
        <v>592</v>
      </c>
      <c r="D172" s="146" t="s">
        <v>593</v>
      </c>
      <c r="E172" s="145" t="s">
        <v>614</v>
      </c>
      <c r="F172" s="147" t="s">
        <v>595</v>
      </c>
      <c r="G172" s="159">
        <v>0.88486</v>
      </c>
      <c r="H172" s="148" t="s">
        <v>401</v>
      </c>
      <c r="I172" s="149" t="s">
        <v>176</v>
      </c>
      <c r="J172" s="145"/>
      <c r="K172" s="149" t="s">
        <v>596</v>
      </c>
      <c r="XFB172" s="143"/>
      <c r="XFC172" s="143"/>
    </row>
    <row r="173" s="1" customFormat="1" ht="18" spans="2:11 16382:16383">
      <c r="B173" s="144">
        <v>169</v>
      </c>
      <c r="C173" s="145" t="s">
        <v>592</v>
      </c>
      <c r="D173" s="146" t="s">
        <v>593</v>
      </c>
      <c r="E173" s="146" t="s">
        <v>163</v>
      </c>
      <c r="F173" s="147" t="s">
        <v>595</v>
      </c>
      <c r="G173" s="159">
        <v>14.4914849348848</v>
      </c>
      <c r="H173" s="148" t="s">
        <v>600</v>
      </c>
      <c r="I173" s="149" t="s">
        <v>553</v>
      </c>
      <c r="J173" s="160" t="s">
        <v>612</v>
      </c>
      <c r="K173" s="149" t="s">
        <v>596</v>
      </c>
      <c r="XFB173" s="143"/>
      <c r="XFC173" s="143"/>
    </row>
    <row r="174" s="1" customFormat="1" ht="18" spans="2:11 16382:16383">
      <c r="B174" s="144">
        <v>170</v>
      </c>
      <c r="C174" s="145" t="s">
        <v>592</v>
      </c>
      <c r="D174" s="146" t="s">
        <v>593</v>
      </c>
      <c r="E174" s="146" t="s">
        <v>163</v>
      </c>
      <c r="F174" s="147" t="s">
        <v>595</v>
      </c>
      <c r="G174" s="159">
        <v>0.564168</v>
      </c>
      <c r="H174" s="148" t="s">
        <v>615</v>
      </c>
      <c r="I174" s="149" t="s">
        <v>553</v>
      </c>
      <c r="J174" s="145"/>
      <c r="K174" s="149" t="s">
        <v>596</v>
      </c>
      <c r="XFB174" s="143"/>
      <c r="XFC174" s="143"/>
    </row>
    <row r="175" s="1" customFormat="1" ht="18" spans="2:11 16382:16383">
      <c r="B175" s="144">
        <v>171</v>
      </c>
      <c r="C175" s="145" t="s">
        <v>592</v>
      </c>
      <c r="D175" s="146" t="s">
        <v>593</v>
      </c>
      <c r="E175" s="146" t="s">
        <v>616</v>
      </c>
      <c r="F175" s="147" t="s">
        <v>595</v>
      </c>
      <c r="G175" s="159">
        <v>0.1012</v>
      </c>
      <c r="H175" s="159" t="s">
        <v>520</v>
      </c>
      <c r="I175" s="149" t="s">
        <v>553</v>
      </c>
      <c r="J175" s="146"/>
      <c r="K175" s="149" t="s">
        <v>596</v>
      </c>
      <c r="XFB175" s="143"/>
      <c r="XFC175" s="143"/>
    </row>
    <row r="176" s="1" customFormat="1" ht="18" spans="2:11 16382:16383">
      <c r="B176" s="144">
        <v>172</v>
      </c>
      <c r="C176" s="145" t="s">
        <v>592</v>
      </c>
      <c r="D176" s="146" t="s">
        <v>593</v>
      </c>
      <c r="E176" s="146" t="s">
        <v>617</v>
      </c>
      <c r="F176" s="147" t="s">
        <v>595</v>
      </c>
      <c r="G176" s="159">
        <v>0.0327</v>
      </c>
      <c r="H176" s="159" t="s">
        <v>520</v>
      </c>
      <c r="I176" s="149" t="s">
        <v>553</v>
      </c>
      <c r="J176" s="146"/>
      <c r="K176" s="149" t="s">
        <v>596</v>
      </c>
      <c r="XFB176" s="143"/>
      <c r="XFC176" s="143"/>
    </row>
    <row r="177" s="1" customFormat="1" ht="18" spans="2:11 16382:16383">
      <c r="B177" s="144">
        <v>173</v>
      </c>
      <c r="C177" s="145" t="s">
        <v>618</v>
      </c>
      <c r="D177" s="146" t="s">
        <v>619</v>
      </c>
      <c r="E177" s="146" t="s">
        <v>620</v>
      </c>
      <c r="F177" s="147" t="s">
        <v>621</v>
      </c>
      <c r="G177" s="161">
        <v>0.2868</v>
      </c>
      <c r="H177" s="161" t="s">
        <v>622</v>
      </c>
      <c r="I177" s="162" t="s">
        <v>206</v>
      </c>
      <c r="J177" s="146" t="s">
        <v>623</v>
      </c>
      <c r="K177" s="162" t="s">
        <v>450</v>
      </c>
      <c r="XFB177" s="143"/>
      <c r="XFC177" s="143"/>
    </row>
    <row r="178" s="1" customFormat="1" ht="18" spans="2:11 16382:16383">
      <c r="B178" s="144">
        <v>174</v>
      </c>
      <c r="C178" s="145" t="s">
        <v>618</v>
      </c>
      <c r="D178" s="146" t="s">
        <v>619</v>
      </c>
      <c r="E178" s="146" t="s">
        <v>624</v>
      </c>
      <c r="F178" s="147" t="s">
        <v>621</v>
      </c>
      <c r="G178" s="161">
        <v>0.2871</v>
      </c>
      <c r="H178" s="161" t="s">
        <v>622</v>
      </c>
      <c r="I178" s="162" t="s">
        <v>206</v>
      </c>
      <c r="J178" s="146" t="s">
        <v>623</v>
      </c>
      <c r="K178" s="162" t="s">
        <v>450</v>
      </c>
      <c r="XFB178" s="143"/>
      <c r="XFC178" s="143"/>
    </row>
    <row r="179" s="1" customFormat="1" ht="18" spans="2:11 16382:16383">
      <c r="B179" s="144">
        <v>175</v>
      </c>
      <c r="C179" s="145" t="s">
        <v>618</v>
      </c>
      <c r="D179" s="146" t="s">
        <v>619</v>
      </c>
      <c r="E179" s="146" t="s">
        <v>620</v>
      </c>
      <c r="F179" s="147" t="s">
        <v>621</v>
      </c>
      <c r="G179" s="161">
        <v>0.361</v>
      </c>
      <c r="H179" s="161" t="s">
        <v>622</v>
      </c>
      <c r="I179" s="162" t="s">
        <v>206</v>
      </c>
      <c r="J179" s="146" t="s">
        <v>625</v>
      </c>
      <c r="K179" s="162" t="s">
        <v>450</v>
      </c>
      <c r="XFB179" s="143"/>
      <c r="XFC179" s="143"/>
    </row>
    <row r="180" s="1" customFormat="1" ht="18" spans="2:11 16382:16383">
      <c r="B180" s="144">
        <v>176</v>
      </c>
      <c r="C180" s="145" t="s">
        <v>618</v>
      </c>
      <c r="D180" s="146" t="s">
        <v>619</v>
      </c>
      <c r="E180" s="146" t="s">
        <v>624</v>
      </c>
      <c r="F180" s="147" t="s">
        <v>621</v>
      </c>
      <c r="G180" s="161">
        <v>0.357</v>
      </c>
      <c r="H180" s="161" t="s">
        <v>622</v>
      </c>
      <c r="I180" s="162" t="s">
        <v>206</v>
      </c>
      <c r="J180" s="146" t="s">
        <v>625</v>
      </c>
      <c r="K180" s="162" t="s">
        <v>450</v>
      </c>
      <c r="XFB180" s="143"/>
      <c r="XFC180" s="143"/>
    </row>
    <row r="181" s="1" customFormat="1" ht="18" spans="2:11 16382:16383">
      <c r="B181" s="144">
        <v>177</v>
      </c>
      <c r="C181" s="145" t="s">
        <v>618</v>
      </c>
      <c r="D181" s="146" t="s">
        <v>619</v>
      </c>
      <c r="E181" s="146" t="s">
        <v>620</v>
      </c>
      <c r="F181" s="147" t="s">
        <v>621</v>
      </c>
      <c r="G181" s="161">
        <v>0.3746</v>
      </c>
      <c r="H181" s="161" t="s">
        <v>622</v>
      </c>
      <c r="I181" s="162" t="s">
        <v>206</v>
      </c>
      <c r="J181" s="146" t="s">
        <v>626</v>
      </c>
      <c r="K181" s="162" t="s">
        <v>450</v>
      </c>
      <c r="XFB181" s="143"/>
      <c r="XFC181" s="143"/>
    </row>
    <row r="182" s="1" customFormat="1" ht="18" spans="2:11 16382:16383">
      <c r="B182" s="144">
        <v>178</v>
      </c>
      <c r="C182" s="145" t="s">
        <v>618</v>
      </c>
      <c r="D182" s="146" t="s">
        <v>619</v>
      </c>
      <c r="E182" s="146" t="s">
        <v>624</v>
      </c>
      <c r="F182" s="147" t="s">
        <v>621</v>
      </c>
      <c r="G182" s="161">
        <v>0.3635</v>
      </c>
      <c r="H182" s="161" t="s">
        <v>622</v>
      </c>
      <c r="I182" s="162" t="s">
        <v>206</v>
      </c>
      <c r="J182" s="146" t="s">
        <v>626</v>
      </c>
      <c r="K182" s="162" t="s">
        <v>450</v>
      </c>
      <c r="XFB182" s="143"/>
      <c r="XFC182" s="143"/>
    </row>
    <row r="183" s="1" customFormat="1" ht="18" spans="2:11 16382:16383">
      <c r="B183" s="144">
        <v>179</v>
      </c>
      <c r="C183" s="145" t="s">
        <v>618</v>
      </c>
      <c r="D183" s="146" t="s">
        <v>619</v>
      </c>
      <c r="E183" s="146" t="s">
        <v>620</v>
      </c>
      <c r="F183" s="147" t="s">
        <v>621</v>
      </c>
      <c r="G183" s="161">
        <v>0.3239</v>
      </c>
      <c r="H183" s="161" t="s">
        <v>622</v>
      </c>
      <c r="I183" s="162" t="s">
        <v>206</v>
      </c>
      <c r="J183" s="146" t="s">
        <v>627</v>
      </c>
      <c r="K183" s="162" t="s">
        <v>450</v>
      </c>
      <c r="XFB183" s="143"/>
      <c r="XFC183" s="143"/>
    </row>
    <row r="184" s="1" customFormat="1" ht="18" spans="2:11 16382:16383">
      <c r="B184" s="144">
        <v>180</v>
      </c>
      <c r="C184" s="145" t="s">
        <v>618</v>
      </c>
      <c r="D184" s="146" t="s">
        <v>619</v>
      </c>
      <c r="E184" s="146" t="s">
        <v>624</v>
      </c>
      <c r="F184" s="147" t="s">
        <v>621</v>
      </c>
      <c r="G184" s="161">
        <v>0.3221</v>
      </c>
      <c r="H184" s="161" t="s">
        <v>622</v>
      </c>
      <c r="I184" s="162" t="s">
        <v>206</v>
      </c>
      <c r="J184" s="146" t="s">
        <v>627</v>
      </c>
      <c r="K184" s="162" t="s">
        <v>450</v>
      </c>
      <c r="XFB184" s="143"/>
      <c r="XFC184" s="143"/>
    </row>
    <row r="185" s="1" customFormat="1" ht="18" spans="2:11 16382:16383">
      <c r="B185" s="144">
        <v>181</v>
      </c>
      <c r="C185" s="145" t="s">
        <v>618</v>
      </c>
      <c r="D185" s="146" t="s">
        <v>619</v>
      </c>
      <c r="E185" s="146" t="s">
        <v>628</v>
      </c>
      <c r="F185" s="147" t="s">
        <v>629</v>
      </c>
      <c r="G185" s="161">
        <v>0.1493</v>
      </c>
      <c r="H185" s="161" t="s">
        <v>622</v>
      </c>
      <c r="I185" s="162" t="s">
        <v>206</v>
      </c>
      <c r="J185" s="146" t="s">
        <v>627</v>
      </c>
      <c r="K185" s="162" t="s">
        <v>450</v>
      </c>
      <c r="XFB185" s="143"/>
      <c r="XFC185" s="143"/>
    </row>
    <row r="186" s="1" customFormat="1" ht="18" spans="2:11 16382:16383">
      <c r="B186" s="144">
        <v>182</v>
      </c>
      <c r="C186" s="145" t="s">
        <v>618</v>
      </c>
      <c r="D186" s="146" t="s">
        <v>619</v>
      </c>
      <c r="E186" s="146" t="s">
        <v>620</v>
      </c>
      <c r="F186" s="147" t="s">
        <v>621</v>
      </c>
      <c r="G186" s="161">
        <v>0.2481</v>
      </c>
      <c r="H186" s="161" t="s">
        <v>622</v>
      </c>
      <c r="I186" s="162" t="s">
        <v>206</v>
      </c>
      <c r="J186" s="146" t="s">
        <v>630</v>
      </c>
      <c r="K186" s="162" t="s">
        <v>450</v>
      </c>
      <c r="XFB186" s="143"/>
      <c r="XFC186" s="143"/>
    </row>
    <row r="187" s="1" customFormat="1" ht="18" spans="2:11 16382:16383">
      <c r="B187" s="144">
        <v>183</v>
      </c>
      <c r="C187" s="145" t="s">
        <v>618</v>
      </c>
      <c r="D187" s="146" t="s">
        <v>619</v>
      </c>
      <c r="E187" s="146" t="s">
        <v>624</v>
      </c>
      <c r="F187" s="147" t="s">
        <v>621</v>
      </c>
      <c r="G187" s="161">
        <v>0.239</v>
      </c>
      <c r="H187" s="161" t="s">
        <v>622</v>
      </c>
      <c r="I187" s="162" t="s">
        <v>206</v>
      </c>
      <c r="J187" s="146" t="s">
        <v>630</v>
      </c>
      <c r="K187" s="162" t="s">
        <v>450</v>
      </c>
      <c r="XFB187" s="143"/>
      <c r="XFC187" s="143"/>
    </row>
    <row r="188" s="1" customFormat="1" ht="18" spans="2:11 16382:16383">
      <c r="B188" s="144">
        <v>184</v>
      </c>
      <c r="C188" s="145" t="s">
        <v>618</v>
      </c>
      <c r="D188" s="146" t="s">
        <v>619</v>
      </c>
      <c r="E188" s="146" t="s">
        <v>620</v>
      </c>
      <c r="F188" s="147" t="s">
        <v>621</v>
      </c>
      <c r="G188" s="161">
        <v>0.2641</v>
      </c>
      <c r="H188" s="161" t="s">
        <v>622</v>
      </c>
      <c r="I188" s="162" t="s">
        <v>206</v>
      </c>
      <c r="J188" s="146" t="s">
        <v>631</v>
      </c>
      <c r="K188" s="162" t="s">
        <v>450</v>
      </c>
      <c r="XFB188" s="143"/>
      <c r="XFC188" s="143"/>
    </row>
    <row r="189" s="1" customFormat="1" ht="18" spans="2:11 16382:16383">
      <c r="B189" s="144">
        <v>185</v>
      </c>
      <c r="C189" s="145" t="s">
        <v>618</v>
      </c>
      <c r="D189" s="146" t="s">
        <v>619</v>
      </c>
      <c r="E189" s="146" t="s">
        <v>624</v>
      </c>
      <c r="F189" s="147" t="s">
        <v>621</v>
      </c>
      <c r="G189" s="161">
        <v>0.2383</v>
      </c>
      <c r="H189" s="161" t="s">
        <v>622</v>
      </c>
      <c r="I189" s="162" t="s">
        <v>206</v>
      </c>
      <c r="J189" s="146" t="s">
        <v>631</v>
      </c>
      <c r="K189" s="162" t="s">
        <v>450</v>
      </c>
      <c r="XFB189" s="143"/>
      <c r="XFC189" s="143"/>
    </row>
    <row r="190" s="1" customFormat="1" ht="18" spans="2:11 16382:16383">
      <c r="B190" s="144">
        <v>186</v>
      </c>
      <c r="C190" s="145" t="s">
        <v>618</v>
      </c>
      <c r="D190" s="146" t="s">
        <v>619</v>
      </c>
      <c r="E190" s="146" t="s">
        <v>632</v>
      </c>
      <c r="F190" s="147" t="s">
        <v>621</v>
      </c>
      <c r="G190" s="161">
        <v>0.3724</v>
      </c>
      <c r="H190" s="161" t="s">
        <v>622</v>
      </c>
      <c r="I190" s="162" t="s">
        <v>206</v>
      </c>
      <c r="J190" s="146" t="s">
        <v>631</v>
      </c>
      <c r="K190" s="162" t="s">
        <v>450</v>
      </c>
      <c r="XFB190" s="143"/>
      <c r="XFC190" s="143"/>
    </row>
    <row r="191" s="1" customFormat="1" ht="18" spans="2:11 16382:16383">
      <c r="B191" s="144">
        <v>187</v>
      </c>
      <c r="C191" s="145" t="s">
        <v>618</v>
      </c>
      <c r="D191" s="146" t="s">
        <v>619</v>
      </c>
      <c r="E191" s="146" t="s">
        <v>620</v>
      </c>
      <c r="F191" s="147" t="s">
        <v>621</v>
      </c>
      <c r="G191" s="161">
        <v>0.2346</v>
      </c>
      <c r="H191" s="161" t="s">
        <v>622</v>
      </c>
      <c r="I191" s="162" t="s">
        <v>206</v>
      </c>
      <c r="J191" s="146" t="s">
        <v>633</v>
      </c>
      <c r="K191" s="162" t="s">
        <v>450</v>
      </c>
      <c r="XFB191" s="143"/>
      <c r="XFC191" s="143"/>
    </row>
    <row r="192" s="1" customFormat="1" ht="18" spans="2:11 16382:16383">
      <c r="B192" s="144">
        <v>188</v>
      </c>
      <c r="C192" s="145" t="s">
        <v>618</v>
      </c>
      <c r="D192" s="146" t="s">
        <v>619</v>
      </c>
      <c r="E192" s="146" t="s">
        <v>624</v>
      </c>
      <c r="F192" s="147" t="s">
        <v>621</v>
      </c>
      <c r="G192" s="161">
        <v>0.2119</v>
      </c>
      <c r="H192" s="161" t="s">
        <v>622</v>
      </c>
      <c r="I192" s="162" t="s">
        <v>206</v>
      </c>
      <c r="J192" s="146" t="s">
        <v>633</v>
      </c>
      <c r="K192" s="162" t="s">
        <v>450</v>
      </c>
      <c r="XFB192" s="143"/>
      <c r="XFC192" s="143"/>
    </row>
    <row r="193" s="1" customFormat="1" ht="18" spans="2:11 16382:16383">
      <c r="B193" s="144">
        <v>189</v>
      </c>
      <c r="C193" s="145" t="s">
        <v>618</v>
      </c>
      <c r="D193" s="146" t="s">
        <v>619</v>
      </c>
      <c r="E193" s="146" t="s">
        <v>620</v>
      </c>
      <c r="F193" s="147" t="s">
        <v>621</v>
      </c>
      <c r="G193" s="161">
        <v>0.2956</v>
      </c>
      <c r="H193" s="161" t="s">
        <v>622</v>
      </c>
      <c r="I193" s="162" t="s">
        <v>206</v>
      </c>
      <c r="J193" s="146" t="s">
        <v>634</v>
      </c>
      <c r="K193" s="162" t="s">
        <v>635</v>
      </c>
      <c r="XFB193" s="143"/>
      <c r="XFC193" s="143"/>
    </row>
    <row r="194" s="1" customFormat="1" ht="18" spans="2:11 16382:16383">
      <c r="B194" s="144">
        <v>190</v>
      </c>
      <c r="C194" s="145" t="s">
        <v>618</v>
      </c>
      <c r="D194" s="146" t="s">
        <v>619</v>
      </c>
      <c r="E194" s="146" t="s">
        <v>624</v>
      </c>
      <c r="F194" s="147" t="s">
        <v>621</v>
      </c>
      <c r="G194" s="161">
        <v>0.2803</v>
      </c>
      <c r="H194" s="161" t="s">
        <v>622</v>
      </c>
      <c r="I194" s="162" t="s">
        <v>206</v>
      </c>
      <c r="J194" s="146" t="s">
        <v>634</v>
      </c>
      <c r="K194" s="162" t="s">
        <v>635</v>
      </c>
      <c r="XFB194" s="143"/>
      <c r="XFC194" s="143"/>
    </row>
    <row r="195" s="1" customFormat="1" ht="18" spans="2:11 16382:16383">
      <c r="B195" s="144">
        <v>191</v>
      </c>
      <c r="C195" s="145" t="s">
        <v>618</v>
      </c>
      <c r="D195" s="146" t="s">
        <v>619</v>
      </c>
      <c r="E195" s="146" t="s">
        <v>632</v>
      </c>
      <c r="F195" s="147" t="s">
        <v>621</v>
      </c>
      <c r="G195" s="161">
        <v>0.3724</v>
      </c>
      <c r="H195" s="161" t="s">
        <v>622</v>
      </c>
      <c r="I195" s="162" t="s">
        <v>206</v>
      </c>
      <c r="J195" s="146" t="s">
        <v>634</v>
      </c>
      <c r="K195" s="162" t="s">
        <v>635</v>
      </c>
      <c r="XFB195" s="143"/>
      <c r="XFC195" s="143"/>
    </row>
    <row r="196" s="1" customFormat="1" ht="18" spans="2:11 16382:16383">
      <c r="B196" s="144">
        <v>192</v>
      </c>
      <c r="C196" s="145" t="s">
        <v>618</v>
      </c>
      <c r="D196" s="146" t="s">
        <v>619</v>
      </c>
      <c r="E196" s="146" t="s">
        <v>628</v>
      </c>
      <c r="F196" s="147" t="s">
        <v>629</v>
      </c>
      <c r="G196" s="161">
        <v>0.0972</v>
      </c>
      <c r="H196" s="161" t="s">
        <v>622</v>
      </c>
      <c r="I196" s="162" t="s">
        <v>206</v>
      </c>
      <c r="J196" s="146" t="s">
        <v>634</v>
      </c>
      <c r="K196" s="162" t="s">
        <v>635</v>
      </c>
      <c r="XFB196" s="143"/>
      <c r="XFC196" s="143"/>
    </row>
    <row r="197" s="1" customFormat="1" ht="18" spans="2:11 16382:16383">
      <c r="B197" s="144">
        <v>193</v>
      </c>
      <c r="C197" s="145" t="s">
        <v>618</v>
      </c>
      <c r="D197" s="146" t="s">
        <v>619</v>
      </c>
      <c r="E197" s="146" t="s">
        <v>632</v>
      </c>
      <c r="F197" s="147" t="s">
        <v>621</v>
      </c>
      <c r="G197" s="161">
        <v>0.3135</v>
      </c>
      <c r="H197" s="161" t="s">
        <v>622</v>
      </c>
      <c r="I197" s="162" t="s">
        <v>206</v>
      </c>
      <c r="J197" s="146" t="s">
        <v>636</v>
      </c>
      <c r="K197" s="162" t="s">
        <v>635</v>
      </c>
      <c r="XFB197" s="143"/>
      <c r="XFC197" s="143"/>
    </row>
    <row r="198" s="1" customFormat="1" ht="18" spans="2:11 16382:16383">
      <c r="B198" s="144">
        <v>194</v>
      </c>
      <c r="C198" s="145" t="s">
        <v>618</v>
      </c>
      <c r="D198" s="146" t="s">
        <v>619</v>
      </c>
      <c r="E198" s="146" t="s">
        <v>620</v>
      </c>
      <c r="F198" s="147" t="s">
        <v>621</v>
      </c>
      <c r="G198" s="161">
        <v>0.1978</v>
      </c>
      <c r="H198" s="161" t="s">
        <v>622</v>
      </c>
      <c r="I198" s="162" t="s">
        <v>206</v>
      </c>
      <c r="J198" s="146" t="s">
        <v>637</v>
      </c>
      <c r="K198" s="162" t="s">
        <v>635</v>
      </c>
      <c r="XFB198" s="143"/>
      <c r="XFC198" s="143"/>
    </row>
    <row r="199" s="1" customFormat="1" ht="18" spans="2:11 16382:16383">
      <c r="B199" s="144">
        <v>195</v>
      </c>
      <c r="C199" s="145" t="s">
        <v>618</v>
      </c>
      <c r="D199" s="146" t="s">
        <v>619</v>
      </c>
      <c r="E199" s="146" t="s">
        <v>624</v>
      </c>
      <c r="F199" s="147" t="s">
        <v>621</v>
      </c>
      <c r="G199" s="161">
        <v>0.1786</v>
      </c>
      <c r="H199" s="161" t="s">
        <v>622</v>
      </c>
      <c r="I199" s="162" t="s">
        <v>206</v>
      </c>
      <c r="J199" s="146" t="s">
        <v>637</v>
      </c>
      <c r="K199" s="162" t="s">
        <v>635</v>
      </c>
      <c r="XFB199" s="143"/>
      <c r="XFC199" s="143"/>
    </row>
    <row r="200" s="1" customFormat="1" ht="18" spans="2:11 16382:16383">
      <c r="B200" s="144">
        <v>196</v>
      </c>
      <c r="C200" s="145" t="s">
        <v>618</v>
      </c>
      <c r="D200" s="146" t="s">
        <v>619</v>
      </c>
      <c r="E200" s="146" t="s">
        <v>620</v>
      </c>
      <c r="F200" s="147" t="s">
        <v>621</v>
      </c>
      <c r="G200" s="161">
        <v>0.1483</v>
      </c>
      <c r="H200" s="161" t="s">
        <v>622</v>
      </c>
      <c r="I200" s="162" t="s">
        <v>206</v>
      </c>
      <c r="J200" s="146" t="s">
        <v>638</v>
      </c>
      <c r="K200" s="162" t="s">
        <v>635</v>
      </c>
      <c r="XFB200" s="143"/>
      <c r="XFC200" s="143"/>
    </row>
    <row r="201" s="1" customFormat="1" ht="18" spans="2:11 16382:16383">
      <c r="B201" s="144">
        <v>197</v>
      </c>
      <c r="C201" s="145" t="s">
        <v>618</v>
      </c>
      <c r="D201" s="146" t="s">
        <v>619</v>
      </c>
      <c r="E201" s="146" t="s">
        <v>624</v>
      </c>
      <c r="F201" s="147" t="s">
        <v>621</v>
      </c>
      <c r="G201" s="161">
        <v>0.1341</v>
      </c>
      <c r="H201" s="161" t="s">
        <v>622</v>
      </c>
      <c r="I201" s="162" t="s">
        <v>206</v>
      </c>
      <c r="J201" s="146" t="s">
        <v>638</v>
      </c>
      <c r="K201" s="162" t="s">
        <v>635</v>
      </c>
      <c r="XFB201" s="143"/>
      <c r="XFC201" s="143"/>
    </row>
    <row r="202" s="1" customFormat="1" ht="18" spans="2:11 16382:16383">
      <c r="B202" s="144">
        <v>198</v>
      </c>
      <c r="C202" s="145" t="s">
        <v>618</v>
      </c>
      <c r="D202" s="146" t="s">
        <v>619</v>
      </c>
      <c r="E202" s="146" t="s">
        <v>632</v>
      </c>
      <c r="F202" s="147" t="s">
        <v>621</v>
      </c>
      <c r="G202" s="161">
        <v>0.2096</v>
      </c>
      <c r="H202" s="161" t="s">
        <v>622</v>
      </c>
      <c r="I202" s="162" t="s">
        <v>206</v>
      </c>
      <c r="J202" s="146" t="s">
        <v>639</v>
      </c>
      <c r="K202" s="162" t="s">
        <v>635</v>
      </c>
      <c r="XFB202" s="143"/>
      <c r="XFC202" s="143"/>
    </row>
    <row r="203" s="1" customFormat="1" ht="18" spans="2:11 16382:16383">
      <c r="B203" s="144">
        <v>199</v>
      </c>
      <c r="C203" s="145" t="s">
        <v>618</v>
      </c>
      <c r="D203" s="146" t="s">
        <v>619</v>
      </c>
      <c r="E203" s="146" t="s">
        <v>620</v>
      </c>
      <c r="F203" s="147" t="s">
        <v>621</v>
      </c>
      <c r="G203" s="161">
        <v>0.1732</v>
      </c>
      <c r="H203" s="161" t="s">
        <v>622</v>
      </c>
      <c r="I203" s="162" t="s">
        <v>206</v>
      </c>
      <c r="J203" s="146" t="s">
        <v>640</v>
      </c>
      <c r="K203" s="162" t="s">
        <v>635</v>
      </c>
      <c r="XFB203" s="143"/>
      <c r="XFC203" s="143"/>
    </row>
    <row r="204" s="1" customFormat="1" ht="18" spans="2:11 16382:16383">
      <c r="B204" s="144">
        <v>200</v>
      </c>
      <c r="C204" s="145" t="s">
        <v>618</v>
      </c>
      <c r="D204" s="146" t="s">
        <v>619</v>
      </c>
      <c r="E204" s="146" t="s">
        <v>624</v>
      </c>
      <c r="F204" s="147" t="s">
        <v>621</v>
      </c>
      <c r="G204" s="161">
        <v>0.1565</v>
      </c>
      <c r="H204" s="161" t="s">
        <v>622</v>
      </c>
      <c r="I204" s="162" t="s">
        <v>206</v>
      </c>
      <c r="J204" s="146" t="s">
        <v>640</v>
      </c>
      <c r="K204" s="162" t="s">
        <v>635</v>
      </c>
      <c r="XFB204" s="143"/>
      <c r="XFC204" s="143"/>
    </row>
    <row r="205" s="1" customFormat="1" ht="18" spans="2:11 16382:16383">
      <c r="B205" s="144">
        <v>201</v>
      </c>
      <c r="C205" s="145" t="s">
        <v>618</v>
      </c>
      <c r="D205" s="146" t="s">
        <v>619</v>
      </c>
      <c r="E205" s="146" t="s">
        <v>632</v>
      </c>
      <c r="F205" s="147" t="s">
        <v>621</v>
      </c>
      <c r="G205" s="161">
        <v>0.2387</v>
      </c>
      <c r="H205" s="161" t="s">
        <v>622</v>
      </c>
      <c r="I205" s="162" t="s">
        <v>206</v>
      </c>
      <c r="J205" s="146" t="s">
        <v>640</v>
      </c>
      <c r="K205" s="162" t="s">
        <v>635</v>
      </c>
      <c r="XFB205" s="143"/>
      <c r="XFC205" s="143"/>
    </row>
    <row r="206" s="1" customFormat="1" ht="18" spans="2:11 16382:16383">
      <c r="B206" s="144">
        <v>202</v>
      </c>
      <c r="C206" s="145" t="s">
        <v>618</v>
      </c>
      <c r="D206" s="146" t="s">
        <v>619</v>
      </c>
      <c r="E206" s="146" t="s">
        <v>628</v>
      </c>
      <c r="F206" s="147" t="s">
        <v>629</v>
      </c>
      <c r="G206" s="161">
        <v>0.0938</v>
      </c>
      <c r="H206" s="161" t="s">
        <v>622</v>
      </c>
      <c r="I206" s="162" t="s">
        <v>206</v>
      </c>
      <c r="J206" s="146" t="s">
        <v>640</v>
      </c>
      <c r="K206" s="162" t="s">
        <v>635</v>
      </c>
      <c r="XFB206" s="143"/>
      <c r="XFC206" s="143"/>
    </row>
    <row r="207" s="1" customFormat="1" ht="18" spans="2:11 16382:16383">
      <c r="B207" s="144">
        <v>203</v>
      </c>
      <c r="C207" s="145" t="s">
        <v>618</v>
      </c>
      <c r="D207" s="146" t="s">
        <v>619</v>
      </c>
      <c r="E207" s="146" t="s">
        <v>620</v>
      </c>
      <c r="F207" s="147" t="s">
        <v>621</v>
      </c>
      <c r="G207" s="161">
        <v>0.1479</v>
      </c>
      <c r="H207" s="161" t="s">
        <v>622</v>
      </c>
      <c r="I207" s="162" t="s">
        <v>206</v>
      </c>
      <c r="J207" s="146" t="s">
        <v>641</v>
      </c>
      <c r="K207" s="162" t="s">
        <v>635</v>
      </c>
      <c r="XFB207" s="143"/>
      <c r="XFC207" s="143"/>
    </row>
    <row r="208" s="1" customFormat="1" ht="18" spans="2:11 16382:16383">
      <c r="B208" s="144">
        <v>204</v>
      </c>
      <c r="C208" s="145" t="s">
        <v>618</v>
      </c>
      <c r="D208" s="146" t="s">
        <v>619</v>
      </c>
      <c r="E208" s="146" t="s">
        <v>624</v>
      </c>
      <c r="F208" s="147" t="s">
        <v>621</v>
      </c>
      <c r="G208" s="161">
        <v>0.1333</v>
      </c>
      <c r="H208" s="161" t="s">
        <v>622</v>
      </c>
      <c r="I208" s="162" t="s">
        <v>206</v>
      </c>
      <c r="J208" s="146" t="s">
        <v>641</v>
      </c>
      <c r="K208" s="162" t="s">
        <v>635</v>
      </c>
      <c r="XFB208" s="143"/>
      <c r="XFC208" s="143"/>
    </row>
    <row r="209" s="1" customFormat="1" ht="18" spans="2:11 16382:16383">
      <c r="B209" s="144">
        <v>205</v>
      </c>
      <c r="C209" s="145" t="s">
        <v>618</v>
      </c>
      <c r="D209" s="146" t="s">
        <v>619</v>
      </c>
      <c r="E209" s="146" t="s">
        <v>632</v>
      </c>
      <c r="F209" s="147" t="s">
        <v>621</v>
      </c>
      <c r="G209" s="161">
        <v>0.193</v>
      </c>
      <c r="H209" s="161" t="s">
        <v>622</v>
      </c>
      <c r="I209" s="162" t="s">
        <v>206</v>
      </c>
      <c r="J209" s="146" t="s">
        <v>642</v>
      </c>
      <c r="K209" s="162" t="s">
        <v>635</v>
      </c>
      <c r="XFB209" s="143"/>
      <c r="XFC209" s="143"/>
    </row>
    <row r="210" s="1" customFormat="1" ht="18" spans="2:11 16382:16383">
      <c r="B210" s="144">
        <v>206</v>
      </c>
      <c r="C210" s="145" t="s">
        <v>618</v>
      </c>
      <c r="D210" s="146" t="s">
        <v>619</v>
      </c>
      <c r="E210" s="146" t="s">
        <v>620</v>
      </c>
      <c r="F210" s="147" t="s">
        <v>621</v>
      </c>
      <c r="G210" s="161">
        <v>0.1377</v>
      </c>
      <c r="H210" s="161" t="s">
        <v>622</v>
      </c>
      <c r="I210" s="162" t="s">
        <v>206</v>
      </c>
      <c r="J210" s="146" t="s">
        <v>643</v>
      </c>
      <c r="K210" s="162" t="s">
        <v>635</v>
      </c>
      <c r="XFB210" s="143"/>
      <c r="XFC210" s="143"/>
    </row>
    <row r="211" s="1" customFormat="1" ht="18" spans="2:11 16382:16383">
      <c r="B211" s="144">
        <v>207</v>
      </c>
      <c r="C211" s="145" t="s">
        <v>618</v>
      </c>
      <c r="D211" s="146" t="s">
        <v>619</v>
      </c>
      <c r="E211" s="146" t="s">
        <v>624</v>
      </c>
      <c r="F211" s="147" t="s">
        <v>621</v>
      </c>
      <c r="G211" s="161">
        <v>0.1246</v>
      </c>
      <c r="H211" s="161" t="s">
        <v>622</v>
      </c>
      <c r="I211" s="162" t="s">
        <v>206</v>
      </c>
      <c r="J211" s="146" t="s">
        <v>643</v>
      </c>
      <c r="K211" s="162" t="s">
        <v>635</v>
      </c>
      <c r="XFB211" s="143"/>
      <c r="XFC211" s="143"/>
    </row>
    <row r="212" s="1" customFormat="1" ht="18" spans="2:11 16382:16383">
      <c r="B212" s="144">
        <v>208</v>
      </c>
      <c r="C212" s="145" t="s">
        <v>618</v>
      </c>
      <c r="D212" s="146" t="s">
        <v>619</v>
      </c>
      <c r="E212" s="146" t="s">
        <v>624</v>
      </c>
      <c r="F212" s="147" t="s">
        <v>621</v>
      </c>
      <c r="G212" s="161">
        <v>0.0906</v>
      </c>
      <c r="H212" s="161" t="s">
        <v>622</v>
      </c>
      <c r="I212" s="162" t="s">
        <v>206</v>
      </c>
      <c r="J212" s="146" t="s">
        <v>644</v>
      </c>
      <c r="K212" s="162" t="s">
        <v>635</v>
      </c>
      <c r="XFB212" s="143"/>
      <c r="XFC212" s="143"/>
    </row>
    <row r="213" s="1" customFormat="1" ht="18" spans="2:11 16382:16383">
      <c r="B213" s="144">
        <v>209</v>
      </c>
      <c r="C213" s="145" t="s">
        <v>618</v>
      </c>
      <c r="D213" s="146" t="s">
        <v>619</v>
      </c>
      <c r="E213" s="146" t="s">
        <v>632</v>
      </c>
      <c r="F213" s="147" t="s">
        <v>621</v>
      </c>
      <c r="G213" s="161">
        <v>0.124</v>
      </c>
      <c r="H213" s="161" t="s">
        <v>622</v>
      </c>
      <c r="I213" s="162" t="s">
        <v>206</v>
      </c>
      <c r="J213" s="146" t="s">
        <v>644</v>
      </c>
      <c r="K213" s="162" t="s">
        <v>635</v>
      </c>
      <c r="XFB213" s="143"/>
      <c r="XFC213" s="143"/>
    </row>
    <row r="214" s="1" customFormat="1" ht="18" spans="2:11 16382:16383">
      <c r="B214" s="144">
        <v>210</v>
      </c>
      <c r="C214" s="145" t="s">
        <v>618</v>
      </c>
      <c r="D214" s="146" t="s">
        <v>619</v>
      </c>
      <c r="E214" s="146" t="s">
        <v>628</v>
      </c>
      <c r="F214" s="147" t="s">
        <v>629</v>
      </c>
      <c r="G214" s="161">
        <v>0.0851</v>
      </c>
      <c r="H214" s="161" t="s">
        <v>622</v>
      </c>
      <c r="I214" s="162" t="s">
        <v>206</v>
      </c>
      <c r="J214" s="146" t="s">
        <v>644</v>
      </c>
      <c r="K214" s="162" t="s">
        <v>635</v>
      </c>
      <c r="XFB214" s="143"/>
      <c r="XFC214" s="143"/>
    </row>
    <row r="215" s="1" customFormat="1" ht="18" spans="2:11 16382:16383">
      <c r="B215" s="144">
        <v>211</v>
      </c>
      <c r="C215" s="145" t="s">
        <v>618</v>
      </c>
      <c r="D215" s="146" t="s">
        <v>619</v>
      </c>
      <c r="E215" s="146" t="s">
        <v>624</v>
      </c>
      <c r="F215" s="147" t="s">
        <v>621</v>
      </c>
      <c r="G215" s="161">
        <v>0.104</v>
      </c>
      <c r="H215" s="161" t="s">
        <v>622</v>
      </c>
      <c r="I215" s="162" t="s">
        <v>206</v>
      </c>
      <c r="J215" s="146" t="s">
        <v>645</v>
      </c>
      <c r="K215" s="162" t="s">
        <v>635</v>
      </c>
      <c r="XFB215" s="143"/>
      <c r="XFC215" s="143"/>
    </row>
    <row r="216" s="1" customFormat="1" ht="18" spans="2:11 16382:16383">
      <c r="B216" s="144">
        <v>212</v>
      </c>
      <c r="C216" s="145" t="s">
        <v>618</v>
      </c>
      <c r="D216" s="146" t="s">
        <v>619</v>
      </c>
      <c r="E216" s="146" t="s">
        <v>632</v>
      </c>
      <c r="F216" s="147" t="s">
        <v>621</v>
      </c>
      <c r="G216" s="161">
        <v>0.1496</v>
      </c>
      <c r="H216" s="161" t="s">
        <v>622</v>
      </c>
      <c r="I216" s="162" t="s">
        <v>206</v>
      </c>
      <c r="J216" s="146" t="s">
        <v>646</v>
      </c>
      <c r="K216" s="162" t="s">
        <v>635</v>
      </c>
      <c r="XFB216" s="143"/>
      <c r="XFC216" s="143"/>
    </row>
    <row r="217" s="1" customFormat="1" ht="18" spans="2:11 16382:16383">
      <c r="B217" s="144">
        <v>213</v>
      </c>
      <c r="C217" s="145" t="s">
        <v>618</v>
      </c>
      <c r="D217" s="146" t="s">
        <v>619</v>
      </c>
      <c r="E217" s="146" t="s">
        <v>624</v>
      </c>
      <c r="F217" s="147" t="s">
        <v>621</v>
      </c>
      <c r="G217" s="161">
        <v>0.0895</v>
      </c>
      <c r="H217" s="161" t="s">
        <v>622</v>
      </c>
      <c r="I217" s="162" t="s">
        <v>206</v>
      </c>
      <c r="J217" s="146" t="s">
        <v>647</v>
      </c>
      <c r="K217" s="162" t="s">
        <v>635</v>
      </c>
      <c r="XFB217" s="143"/>
      <c r="XFC217" s="143"/>
    </row>
    <row r="218" s="1" customFormat="1" ht="18" spans="2:11 16382:16383">
      <c r="B218" s="144">
        <v>214</v>
      </c>
      <c r="C218" s="145" t="s">
        <v>618</v>
      </c>
      <c r="D218" s="146" t="s">
        <v>619</v>
      </c>
      <c r="E218" s="146" t="s">
        <v>632</v>
      </c>
      <c r="F218" s="147" t="s">
        <v>621</v>
      </c>
      <c r="G218" s="161">
        <v>0.1297</v>
      </c>
      <c r="H218" s="161" t="s">
        <v>622</v>
      </c>
      <c r="I218" s="162" t="s">
        <v>206</v>
      </c>
      <c r="J218" s="146" t="s">
        <v>648</v>
      </c>
      <c r="K218" s="162" t="s">
        <v>635</v>
      </c>
      <c r="XFB218" s="143"/>
      <c r="XFC218" s="143"/>
    </row>
    <row r="219" s="1" customFormat="1" ht="18" spans="2:11 16382:16383">
      <c r="B219" s="144">
        <v>215</v>
      </c>
      <c r="C219" s="145" t="s">
        <v>618</v>
      </c>
      <c r="D219" s="146" t="s">
        <v>619</v>
      </c>
      <c r="E219" s="146" t="s">
        <v>624</v>
      </c>
      <c r="F219" s="147" t="s">
        <v>621</v>
      </c>
      <c r="G219" s="161">
        <v>0.0862</v>
      </c>
      <c r="H219" s="161" t="s">
        <v>622</v>
      </c>
      <c r="I219" s="162" t="s">
        <v>206</v>
      </c>
      <c r="J219" s="146" t="s">
        <v>649</v>
      </c>
      <c r="K219" s="162" t="s">
        <v>635</v>
      </c>
      <c r="XFB219" s="143"/>
      <c r="XFC219" s="143"/>
    </row>
    <row r="220" s="1" customFormat="1" ht="18" spans="2:11 16382:16383">
      <c r="B220" s="144">
        <v>216</v>
      </c>
      <c r="C220" s="145" t="s">
        <v>618</v>
      </c>
      <c r="D220" s="146" t="s">
        <v>619</v>
      </c>
      <c r="E220" s="146" t="s">
        <v>632</v>
      </c>
      <c r="F220" s="147" t="s">
        <v>621</v>
      </c>
      <c r="G220" s="161">
        <v>0.1131</v>
      </c>
      <c r="H220" s="161" t="s">
        <v>622</v>
      </c>
      <c r="I220" s="162" t="s">
        <v>206</v>
      </c>
      <c r="J220" s="146" t="s">
        <v>649</v>
      </c>
      <c r="K220" s="162" t="s">
        <v>635</v>
      </c>
      <c r="XFB220" s="143"/>
      <c r="XFC220" s="143"/>
    </row>
    <row r="221" s="1" customFormat="1" ht="18" spans="2:11 16382:16383">
      <c r="B221" s="144">
        <v>217</v>
      </c>
      <c r="C221" s="145" t="s">
        <v>618</v>
      </c>
      <c r="D221" s="146" t="s">
        <v>619</v>
      </c>
      <c r="E221" s="146" t="s">
        <v>624</v>
      </c>
      <c r="F221" s="147" t="s">
        <v>621</v>
      </c>
      <c r="G221" s="161">
        <v>0.0828</v>
      </c>
      <c r="H221" s="161" t="s">
        <v>622</v>
      </c>
      <c r="I221" s="162" t="s">
        <v>206</v>
      </c>
      <c r="J221" s="146" t="s">
        <v>650</v>
      </c>
      <c r="K221" s="162" t="s">
        <v>635</v>
      </c>
      <c r="XFB221" s="143"/>
      <c r="XFC221" s="143"/>
    </row>
    <row r="222" s="1" customFormat="1" ht="18" spans="2:11 16382:16383">
      <c r="B222" s="144">
        <v>218</v>
      </c>
      <c r="C222" s="145" t="s">
        <v>618</v>
      </c>
      <c r="D222" s="146" t="s">
        <v>619</v>
      </c>
      <c r="E222" s="146" t="s">
        <v>632</v>
      </c>
      <c r="F222" s="147" t="s">
        <v>621</v>
      </c>
      <c r="G222" s="161">
        <v>0.1035</v>
      </c>
      <c r="H222" s="161" t="s">
        <v>622</v>
      </c>
      <c r="I222" s="162" t="s">
        <v>206</v>
      </c>
      <c r="J222" s="146" t="s">
        <v>650</v>
      </c>
      <c r="K222" s="162" t="s">
        <v>635</v>
      </c>
      <c r="XFB222" s="143"/>
      <c r="XFC222" s="143"/>
    </row>
    <row r="223" s="1" customFormat="1" ht="18" spans="2:11 16382:16383">
      <c r="B223" s="144">
        <v>219</v>
      </c>
      <c r="C223" s="145" t="s">
        <v>618</v>
      </c>
      <c r="D223" s="146" t="s">
        <v>619</v>
      </c>
      <c r="E223" s="146" t="s">
        <v>620</v>
      </c>
      <c r="F223" s="147" t="s">
        <v>621</v>
      </c>
      <c r="G223" s="161">
        <v>0.2918</v>
      </c>
      <c r="H223" s="161" t="s">
        <v>622</v>
      </c>
      <c r="I223" s="162" t="s">
        <v>206</v>
      </c>
      <c r="J223" s="146" t="s">
        <v>232</v>
      </c>
      <c r="K223" s="162" t="s">
        <v>635</v>
      </c>
      <c r="XFB223" s="143"/>
      <c r="XFC223" s="143"/>
    </row>
    <row r="224" s="1" customFormat="1" ht="18" spans="2:11 16382:16383">
      <c r="B224" s="144">
        <v>220</v>
      </c>
      <c r="C224" s="145" t="s">
        <v>618</v>
      </c>
      <c r="D224" s="146" t="s">
        <v>619</v>
      </c>
      <c r="E224" s="146" t="s">
        <v>624</v>
      </c>
      <c r="F224" s="147" t="s">
        <v>621</v>
      </c>
      <c r="G224" s="161">
        <v>0.2276</v>
      </c>
      <c r="H224" s="161" t="s">
        <v>622</v>
      </c>
      <c r="I224" s="162" t="s">
        <v>206</v>
      </c>
      <c r="J224" s="146" t="s">
        <v>232</v>
      </c>
      <c r="K224" s="162" t="s">
        <v>635</v>
      </c>
      <c r="XFB224" s="143"/>
      <c r="XFC224" s="143"/>
    </row>
    <row r="225" s="1" customFormat="1" ht="18" spans="2:11 16382:16383">
      <c r="B225" s="144">
        <v>221</v>
      </c>
      <c r="C225" s="145" t="s">
        <v>618</v>
      </c>
      <c r="D225" s="146" t="s">
        <v>619</v>
      </c>
      <c r="E225" s="146" t="s">
        <v>632</v>
      </c>
      <c r="F225" s="147" t="s">
        <v>621</v>
      </c>
      <c r="G225" s="161">
        <v>0.3041</v>
      </c>
      <c r="H225" s="161" t="s">
        <v>622</v>
      </c>
      <c r="I225" s="162" t="s">
        <v>206</v>
      </c>
      <c r="J225" s="146" t="s">
        <v>232</v>
      </c>
      <c r="K225" s="162" t="s">
        <v>635</v>
      </c>
      <c r="XFB225" s="143"/>
      <c r="XFC225" s="143"/>
    </row>
    <row r="226" s="1" customFormat="1" ht="18" spans="2:11 16382:16383">
      <c r="B226" s="144">
        <v>222</v>
      </c>
      <c r="C226" s="145" t="s">
        <v>618</v>
      </c>
      <c r="D226" s="146" t="s">
        <v>619</v>
      </c>
      <c r="E226" s="146" t="s">
        <v>651</v>
      </c>
      <c r="F226" s="147" t="s">
        <v>621</v>
      </c>
      <c r="G226" s="161">
        <v>0.094</v>
      </c>
      <c r="H226" s="161" t="s">
        <v>622</v>
      </c>
      <c r="I226" s="162" t="s">
        <v>206</v>
      </c>
      <c r="J226" s="146" t="s">
        <v>232</v>
      </c>
      <c r="K226" s="162" t="s">
        <v>635</v>
      </c>
      <c r="XFB226" s="143"/>
      <c r="XFC226" s="143"/>
    </row>
    <row r="227" s="1" customFormat="1" ht="18" spans="2:11 16382:16383">
      <c r="B227" s="144">
        <v>223</v>
      </c>
      <c r="C227" s="145" t="s">
        <v>618</v>
      </c>
      <c r="D227" s="146" t="s">
        <v>619</v>
      </c>
      <c r="E227" s="146" t="s">
        <v>652</v>
      </c>
      <c r="F227" s="147" t="s">
        <v>621</v>
      </c>
      <c r="G227" s="161">
        <v>0.3725</v>
      </c>
      <c r="H227" s="161" t="s">
        <v>622</v>
      </c>
      <c r="I227" s="162" t="s">
        <v>206</v>
      </c>
      <c r="J227" s="146" t="s">
        <v>627</v>
      </c>
      <c r="K227" s="163" t="s">
        <v>653</v>
      </c>
      <c r="XFB227" s="143"/>
      <c r="XFC227" s="143"/>
    </row>
    <row r="228" s="1" customFormat="1" ht="18" spans="2:11 16382:16383">
      <c r="B228" s="144">
        <v>224</v>
      </c>
      <c r="C228" s="145" t="s">
        <v>618</v>
      </c>
      <c r="D228" s="146" t="s">
        <v>619</v>
      </c>
      <c r="E228" s="146" t="s">
        <v>654</v>
      </c>
      <c r="F228" s="147" t="s">
        <v>621</v>
      </c>
      <c r="G228" s="161">
        <v>0.3704</v>
      </c>
      <c r="H228" s="161" t="s">
        <v>622</v>
      </c>
      <c r="I228" s="162" t="s">
        <v>206</v>
      </c>
      <c r="J228" s="146" t="s">
        <v>627</v>
      </c>
      <c r="K228" s="163" t="s">
        <v>653</v>
      </c>
      <c r="XFB228" s="143"/>
      <c r="XFC228" s="143"/>
    </row>
    <row r="229" s="1" customFormat="1" ht="18" spans="2:11 16382:16383">
      <c r="B229" s="144">
        <v>225</v>
      </c>
      <c r="C229" s="145" t="s">
        <v>618</v>
      </c>
      <c r="D229" s="146" t="s">
        <v>619</v>
      </c>
      <c r="E229" s="146" t="s">
        <v>655</v>
      </c>
      <c r="F229" s="147" t="s">
        <v>656</v>
      </c>
      <c r="G229" s="161">
        <v>0.1717</v>
      </c>
      <c r="H229" s="161" t="s">
        <v>622</v>
      </c>
      <c r="I229" s="162" t="s">
        <v>206</v>
      </c>
      <c r="J229" s="146" t="s">
        <v>627</v>
      </c>
      <c r="K229" s="163" t="s">
        <v>653</v>
      </c>
      <c r="XFB229" s="155"/>
      <c r="XFC229" s="155"/>
    </row>
    <row r="230" s="1" customFormat="1" ht="18" spans="2:11 16382:16383">
      <c r="B230" s="144">
        <v>226</v>
      </c>
      <c r="C230" s="145" t="s">
        <v>618</v>
      </c>
      <c r="D230" s="146" t="s">
        <v>619</v>
      </c>
      <c r="E230" s="146" t="s">
        <v>652</v>
      </c>
      <c r="F230" s="147" t="s">
        <v>621</v>
      </c>
      <c r="G230" s="161">
        <v>0.3399</v>
      </c>
      <c r="H230" s="161" t="s">
        <v>622</v>
      </c>
      <c r="I230" s="162" t="s">
        <v>206</v>
      </c>
      <c r="J230" s="146" t="s">
        <v>634</v>
      </c>
      <c r="K230" s="163" t="s">
        <v>653</v>
      </c>
      <c r="XFB230" s="143"/>
      <c r="XFC230" s="143"/>
    </row>
    <row r="231" s="1" customFormat="1" ht="18" spans="2:11 16382:16383">
      <c r="B231" s="144">
        <v>227</v>
      </c>
      <c r="C231" s="145" t="s">
        <v>618</v>
      </c>
      <c r="D231" s="146" t="s">
        <v>619</v>
      </c>
      <c r="E231" s="146" t="s">
        <v>654</v>
      </c>
      <c r="F231" s="147" t="s">
        <v>621</v>
      </c>
      <c r="G231" s="161">
        <v>0.3223</v>
      </c>
      <c r="H231" s="161" t="s">
        <v>622</v>
      </c>
      <c r="I231" s="162" t="s">
        <v>206</v>
      </c>
      <c r="J231" s="146" t="s">
        <v>634</v>
      </c>
      <c r="K231" s="163" t="s">
        <v>653</v>
      </c>
      <c r="XFB231" s="143"/>
      <c r="XFC231" s="143"/>
    </row>
    <row r="232" s="1" customFormat="1" ht="18" spans="2:11 16382:16383">
      <c r="B232" s="144">
        <v>228</v>
      </c>
      <c r="C232" s="145" t="s">
        <v>618</v>
      </c>
      <c r="D232" s="146" t="s">
        <v>619</v>
      </c>
      <c r="E232" s="146" t="s">
        <v>657</v>
      </c>
      <c r="F232" s="147" t="s">
        <v>621</v>
      </c>
      <c r="G232" s="161">
        <v>0.4283</v>
      </c>
      <c r="H232" s="161" t="s">
        <v>622</v>
      </c>
      <c r="I232" s="162" t="s">
        <v>206</v>
      </c>
      <c r="J232" s="146" t="s">
        <v>634</v>
      </c>
      <c r="K232" s="163" t="s">
        <v>653</v>
      </c>
      <c r="XFB232" s="143"/>
      <c r="XFC232" s="143"/>
    </row>
    <row r="233" s="1" customFormat="1" ht="18" spans="2:11 16382:16383">
      <c r="B233" s="144">
        <v>229</v>
      </c>
      <c r="C233" s="145" t="s">
        <v>618</v>
      </c>
      <c r="D233" s="146" t="s">
        <v>619</v>
      </c>
      <c r="E233" s="146" t="s">
        <v>655</v>
      </c>
      <c r="F233" s="147" t="s">
        <v>629</v>
      </c>
      <c r="G233" s="161">
        <v>0.1118</v>
      </c>
      <c r="H233" s="161" t="s">
        <v>622</v>
      </c>
      <c r="I233" s="162" t="s">
        <v>206</v>
      </c>
      <c r="J233" s="146" t="s">
        <v>634</v>
      </c>
      <c r="K233" s="163" t="s">
        <v>653</v>
      </c>
      <c r="XFB233" s="143"/>
      <c r="XFC233" s="143"/>
    </row>
    <row r="234" s="1" customFormat="1" ht="18" spans="2:11 16382:16383">
      <c r="B234" s="144">
        <v>230</v>
      </c>
      <c r="C234" s="145" t="s">
        <v>618</v>
      </c>
      <c r="D234" s="146" t="s">
        <v>619</v>
      </c>
      <c r="E234" s="146" t="s">
        <v>652</v>
      </c>
      <c r="F234" s="147" t="s">
        <v>621</v>
      </c>
      <c r="G234" s="161">
        <v>0.194</v>
      </c>
      <c r="H234" s="161" t="s">
        <v>622</v>
      </c>
      <c r="I234" s="162" t="s">
        <v>206</v>
      </c>
      <c r="J234" s="146" t="s">
        <v>640</v>
      </c>
      <c r="K234" s="163" t="s">
        <v>653</v>
      </c>
      <c r="XFB234" s="143"/>
      <c r="XFC234" s="143"/>
    </row>
    <row r="235" s="1" customFormat="1" ht="18" spans="2:11 16382:16383">
      <c r="B235" s="144">
        <v>231</v>
      </c>
      <c r="C235" s="145" t="s">
        <v>618</v>
      </c>
      <c r="D235" s="146" t="s">
        <v>619</v>
      </c>
      <c r="E235" s="146" t="s">
        <v>654</v>
      </c>
      <c r="F235" s="147" t="s">
        <v>621</v>
      </c>
      <c r="G235" s="161">
        <v>0.1753</v>
      </c>
      <c r="H235" s="161" t="s">
        <v>622</v>
      </c>
      <c r="I235" s="162" t="s">
        <v>206</v>
      </c>
      <c r="J235" s="146" t="s">
        <v>640</v>
      </c>
      <c r="K235" s="163" t="s">
        <v>653</v>
      </c>
      <c r="XFB235" s="143"/>
      <c r="XFC235" s="143"/>
    </row>
    <row r="236" s="1" customFormat="1" ht="18" spans="2:11 16382:16383">
      <c r="B236" s="144">
        <v>232</v>
      </c>
      <c r="C236" s="145" t="s">
        <v>618</v>
      </c>
      <c r="D236" s="146" t="s">
        <v>619</v>
      </c>
      <c r="E236" s="146" t="s">
        <v>657</v>
      </c>
      <c r="F236" s="147" t="s">
        <v>621</v>
      </c>
      <c r="G236" s="161">
        <v>0.2673</v>
      </c>
      <c r="H236" s="161" t="s">
        <v>622</v>
      </c>
      <c r="I236" s="162" t="s">
        <v>206</v>
      </c>
      <c r="J236" s="146" t="s">
        <v>640</v>
      </c>
      <c r="K236" s="163" t="s">
        <v>653</v>
      </c>
      <c r="XFB236" s="143"/>
      <c r="XFC236" s="143"/>
    </row>
    <row r="237" s="1" customFormat="1" ht="18" spans="2:11 16382:16383">
      <c r="B237" s="144">
        <v>233</v>
      </c>
      <c r="C237" s="145" t="s">
        <v>618</v>
      </c>
      <c r="D237" s="146" t="s">
        <v>619</v>
      </c>
      <c r="E237" s="146" t="s">
        <v>655</v>
      </c>
      <c r="F237" s="147" t="s">
        <v>629</v>
      </c>
      <c r="G237" s="161">
        <v>0.105</v>
      </c>
      <c r="H237" s="161" t="s">
        <v>622</v>
      </c>
      <c r="I237" s="162" t="s">
        <v>206</v>
      </c>
      <c r="J237" s="146" t="s">
        <v>640</v>
      </c>
      <c r="K237" s="163" t="s">
        <v>653</v>
      </c>
      <c r="XFB237" s="143"/>
      <c r="XFC237" s="143"/>
    </row>
    <row r="238" s="1" customFormat="1" ht="18" spans="2:11 16382:16383">
      <c r="B238" s="144">
        <v>234</v>
      </c>
      <c r="C238" s="145" t="s">
        <v>618</v>
      </c>
      <c r="D238" s="146" t="s">
        <v>619</v>
      </c>
      <c r="E238" s="146" t="s">
        <v>654</v>
      </c>
      <c r="F238" s="147" t="s">
        <v>621</v>
      </c>
      <c r="G238" s="161">
        <v>0.1015</v>
      </c>
      <c r="H238" s="161" t="s">
        <v>622</v>
      </c>
      <c r="I238" s="162" t="s">
        <v>206</v>
      </c>
      <c r="J238" s="146" t="s">
        <v>644</v>
      </c>
      <c r="K238" s="163" t="s">
        <v>653</v>
      </c>
      <c r="XFB238" s="143"/>
      <c r="XFC238" s="143"/>
    </row>
    <row r="239" s="1" customFormat="1" ht="18" spans="2:11 16382:16383">
      <c r="B239" s="144">
        <v>235</v>
      </c>
      <c r="C239" s="145" t="s">
        <v>618</v>
      </c>
      <c r="D239" s="146" t="s">
        <v>619</v>
      </c>
      <c r="E239" s="146" t="s">
        <v>657</v>
      </c>
      <c r="F239" s="147" t="s">
        <v>621</v>
      </c>
      <c r="G239" s="161">
        <v>0.1388</v>
      </c>
      <c r="H239" s="161" t="s">
        <v>622</v>
      </c>
      <c r="I239" s="162" t="s">
        <v>206</v>
      </c>
      <c r="J239" s="146" t="s">
        <v>644</v>
      </c>
      <c r="K239" s="163" t="s">
        <v>653</v>
      </c>
      <c r="XFB239" s="143"/>
      <c r="XFC239" s="143"/>
    </row>
    <row r="240" s="1" customFormat="1" ht="18" spans="2:11 16382:16383">
      <c r="B240" s="144">
        <v>236</v>
      </c>
      <c r="C240" s="145" t="s">
        <v>618</v>
      </c>
      <c r="D240" s="146" t="s">
        <v>619</v>
      </c>
      <c r="E240" s="146" t="s">
        <v>655</v>
      </c>
      <c r="F240" s="147" t="s">
        <v>629</v>
      </c>
      <c r="G240" s="161">
        <v>0.0953</v>
      </c>
      <c r="H240" s="161" t="s">
        <v>622</v>
      </c>
      <c r="I240" s="162" t="s">
        <v>206</v>
      </c>
      <c r="J240" s="146" t="s">
        <v>644</v>
      </c>
      <c r="K240" s="163" t="s">
        <v>653</v>
      </c>
      <c r="XFB240" s="143"/>
      <c r="XFC240" s="143"/>
    </row>
    <row r="241" s="1" customFormat="1" ht="18" spans="2:11 16382:16383">
      <c r="B241" s="144">
        <v>237</v>
      </c>
      <c r="C241" s="145" t="s">
        <v>618</v>
      </c>
      <c r="D241" s="146" t="s">
        <v>619</v>
      </c>
      <c r="E241" s="146" t="s">
        <v>658</v>
      </c>
      <c r="F241" s="147" t="s">
        <v>621</v>
      </c>
      <c r="G241" s="161">
        <v>1.516</v>
      </c>
      <c r="H241" s="161" t="s">
        <v>622</v>
      </c>
      <c r="I241" s="162" t="s">
        <v>206</v>
      </c>
      <c r="J241" s="146" t="s">
        <v>659</v>
      </c>
      <c r="K241" s="163" t="s">
        <v>653</v>
      </c>
      <c r="XFB241" s="143"/>
      <c r="XFC241" s="143"/>
    </row>
    <row r="242" s="1" customFormat="1" ht="18" spans="2:11 16382:16383">
      <c r="B242" s="144">
        <v>238</v>
      </c>
      <c r="C242" s="145" t="s">
        <v>618</v>
      </c>
      <c r="D242" s="146" t="s">
        <v>619</v>
      </c>
      <c r="E242" s="146" t="s">
        <v>658</v>
      </c>
      <c r="F242" s="147" t="s">
        <v>621</v>
      </c>
      <c r="G242" s="161">
        <v>1.239</v>
      </c>
      <c r="H242" s="161" t="s">
        <v>622</v>
      </c>
      <c r="I242" s="162" t="s">
        <v>206</v>
      </c>
      <c r="J242" s="146" t="s">
        <v>660</v>
      </c>
      <c r="K242" s="163" t="s">
        <v>653</v>
      </c>
      <c r="XFB242" s="143"/>
      <c r="XFC242" s="143"/>
    </row>
    <row r="243" s="1" customFormat="1" ht="18" spans="2:11 16382:16383">
      <c r="B243" s="144">
        <v>239</v>
      </c>
      <c r="C243" s="145" t="s">
        <v>618</v>
      </c>
      <c r="D243" s="146" t="s">
        <v>619</v>
      </c>
      <c r="E243" s="146" t="s">
        <v>658</v>
      </c>
      <c r="F243" s="147" t="s">
        <v>621</v>
      </c>
      <c r="G243" s="161">
        <v>1.363</v>
      </c>
      <c r="H243" s="161" t="s">
        <v>622</v>
      </c>
      <c r="I243" s="162" t="s">
        <v>206</v>
      </c>
      <c r="J243" s="146" t="s">
        <v>661</v>
      </c>
      <c r="K243" s="163" t="s">
        <v>653</v>
      </c>
      <c r="XFB243" s="143"/>
      <c r="XFC243" s="143"/>
    </row>
    <row r="244" s="1" customFormat="1" ht="18" spans="2:11 16382:16383">
      <c r="B244" s="144">
        <v>240</v>
      </c>
      <c r="C244" s="145" t="s">
        <v>618</v>
      </c>
      <c r="D244" s="146" t="s">
        <v>619</v>
      </c>
      <c r="E244" s="146" t="s">
        <v>658</v>
      </c>
      <c r="F244" s="147" t="s">
        <v>621</v>
      </c>
      <c r="G244" s="161">
        <v>0.608</v>
      </c>
      <c r="H244" s="161" t="s">
        <v>622</v>
      </c>
      <c r="I244" s="162" t="s">
        <v>206</v>
      </c>
      <c r="J244" s="146" t="s">
        <v>662</v>
      </c>
      <c r="K244" s="163" t="s">
        <v>653</v>
      </c>
      <c r="XFB244" s="143"/>
      <c r="XFC244" s="143"/>
    </row>
    <row r="245" s="1" customFormat="1" ht="18" spans="2:11 16382:16383">
      <c r="B245" s="144">
        <v>241</v>
      </c>
      <c r="C245" s="145" t="s">
        <v>618</v>
      </c>
      <c r="D245" s="146" t="s">
        <v>619</v>
      </c>
      <c r="E245" s="146" t="s">
        <v>658</v>
      </c>
      <c r="F245" s="147" t="s">
        <v>621</v>
      </c>
      <c r="G245" s="161">
        <v>0.936</v>
      </c>
      <c r="H245" s="161" t="s">
        <v>622</v>
      </c>
      <c r="I245" s="162" t="s">
        <v>206</v>
      </c>
      <c r="J245" s="146" t="s">
        <v>663</v>
      </c>
      <c r="K245" s="163" t="s">
        <v>653</v>
      </c>
      <c r="XFB245" s="143"/>
      <c r="XFC245" s="143"/>
    </row>
    <row r="246" s="1" customFormat="1" ht="18" spans="2:11 16382:16383">
      <c r="B246" s="144">
        <v>242</v>
      </c>
      <c r="C246" s="145" t="s">
        <v>618</v>
      </c>
      <c r="D246" s="146" t="s">
        <v>619</v>
      </c>
      <c r="E246" s="146" t="s">
        <v>658</v>
      </c>
      <c r="F246" s="147" t="s">
        <v>621</v>
      </c>
      <c r="G246" s="161">
        <v>0.788</v>
      </c>
      <c r="H246" s="161" t="s">
        <v>622</v>
      </c>
      <c r="I246" s="162" t="s">
        <v>206</v>
      </c>
      <c r="J246" s="146" t="s">
        <v>664</v>
      </c>
      <c r="K246" s="163" t="s">
        <v>653</v>
      </c>
      <c r="XFB246" s="143"/>
      <c r="XFC246" s="143"/>
    </row>
    <row r="247" s="1" customFormat="1" ht="18" spans="2:11 16382:16383">
      <c r="B247" s="144">
        <v>243</v>
      </c>
      <c r="C247" s="145" t="s">
        <v>618</v>
      </c>
      <c r="D247" s="146" t="s">
        <v>619</v>
      </c>
      <c r="E247" s="146" t="s">
        <v>665</v>
      </c>
      <c r="F247" s="147" t="s">
        <v>656</v>
      </c>
      <c r="G247" s="161">
        <v>0.006406</v>
      </c>
      <c r="H247" s="161" t="s">
        <v>622</v>
      </c>
      <c r="I247" s="162" t="s">
        <v>206</v>
      </c>
      <c r="J247" s="146" t="s">
        <v>238</v>
      </c>
      <c r="K247" s="163" t="s">
        <v>653</v>
      </c>
      <c r="XFB247" s="155"/>
      <c r="XFC247" s="155"/>
    </row>
    <row r="248" s="1" customFormat="1" ht="18" spans="2:11 16382:16383">
      <c r="B248" s="144">
        <v>244</v>
      </c>
      <c r="C248" s="145" t="s">
        <v>618</v>
      </c>
      <c r="D248" s="146" t="s">
        <v>619</v>
      </c>
      <c r="E248" s="146" t="s">
        <v>666</v>
      </c>
      <c r="F248" s="147" t="s">
        <v>621</v>
      </c>
      <c r="G248" s="161">
        <v>0.0201</v>
      </c>
      <c r="H248" s="161" t="s">
        <v>622</v>
      </c>
      <c r="I248" s="162" t="s">
        <v>206</v>
      </c>
      <c r="J248" s="146" t="s">
        <v>667</v>
      </c>
      <c r="K248" s="163" t="s">
        <v>653</v>
      </c>
      <c r="XFB248" s="143"/>
      <c r="XFC248" s="143"/>
    </row>
    <row r="249" s="1" customFormat="1" ht="18" spans="2:11 16382:16383">
      <c r="B249" s="144">
        <v>245</v>
      </c>
      <c r="C249" s="145" t="s">
        <v>618</v>
      </c>
      <c r="D249" s="146" t="s">
        <v>619</v>
      </c>
      <c r="E249" s="146" t="s">
        <v>666</v>
      </c>
      <c r="F249" s="147" t="s">
        <v>621</v>
      </c>
      <c r="G249" s="161">
        <v>0.0113</v>
      </c>
      <c r="H249" s="161" t="s">
        <v>622</v>
      </c>
      <c r="I249" s="162" t="s">
        <v>206</v>
      </c>
      <c r="J249" s="146" t="s">
        <v>668</v>
      </c>
      <c r="K249" s="163" t="s">
        <v>653</v>
      </c>
      <c r="XFB249" s="143"/>
      <c r="XFC249" s="143"/>
    </row>
    <row r="250" s="1" customFormat="1" ht="18" spans="2:11 16382:16383">
      <c r="B250" s="144">
        <v>246</v>
      </c>
      <c r="C250" s="145" t="s">
        <v>618</v>
      </c>
      <c r="D250" s="146" t="s">
        <v>619</v>
      </c>
      <c r="E250" s="146" t="s">
        <v>666</v>
      </c>
      <c r="F250" s="147" t="s">
        <v>621</v>
      </c>
      <c r="G250" s="161">
        <v>0.0084</v>
      </c>
      <c r="H250" s="161" t="s">
        <v>622</v>
      </c>
      <c r="I250" s="162" t="s">
        <v>206</v>
      </c>
      <c r="J250" s="146" t="s">
        <v>669</v>
      </c>
      <c r="K250" s="163" t="s">
        <v>653</v>
      </c>
      <c r="XFB250" s="143"/>
      <c r="XFC250" s="143"/>
    </row>
    <row r="251" s="1" customFormat="1" ht="18" spans="2:11 16382:16383">
      <c r="B251" s="144">
        <v>247</v>
      </c>
      <c r="C251" s="145" t="s">
        <v>618</v>
      </c>
      <c r="D251" s="146" t="s">
        <v>619</v>
      </c>
      <c r="E251" s="146" t="s">
        <v>666</v>
      </c>
      <c r="F251" s="147" t="s">
        <v>621</v>
      </c>
      <c r="G251" s="161">
        <v>0.0339</v>
      </c>
      <c r="H251" s="161" t="s">
        <v>622</v>
      </c>
      <c r="I251" s="162" t="s">
        <v>206</v>
      </c>
      <c r="J251" s="146" t="s">
        <v>670</v>
      </c>
      <c r="K251" s="163" t="s">
        <v>653</v>
      </c>
      <c r="XFB251" s="143"/>
      <c r="XFC251" s="143"/>
    </row>
    <row r="252" s="1" customFormat="1" ht="18" spans="2:11 16382:16383">
      <c r="B252" s="144">
        <v>248</v>
      </c>
      <c r="C252" s="145" t="s">
        <v>618</v>
      </c>
      <c r="D252" s="146" t="s">
        <v>619</v>
      </c>
      <c r="E252" s="146" t="s">
        <v>666</v>
      </c>
      <c r="F252" s="147" t="s">
        <v>621</v>
      </c>
      <c r="G252" s="161">
        <v>0.0214</v>
      </c>
      <c r="H252" s="161" t="s">
        <v>622</v>
      </c>
      <c r="I252" s="162" t="s">
        <v>206</v>
      </c>
      <c r="J252" s="146" t="s">
        <v>671</v>
      </c>
      <c r="K252" s="163" t="s">
        <v>653</v>
      </c>
      <c r="XFB252" s="143"/>
      <c r="XFC252" s="143"/>
    </row>
    <row r="253" s="1" customFormat="1" ht="18" spans="2:11 16382:16383">
      <c r="B253" s="144">
        <v>249</v>
      </c>
      <c r="C253" s="145" t="s">
        <v>618</v>
      </c>
      <c r="D253" s="146" t="s">
        <v>619</v>
      </c>
      <c r="E253" s="146" t="s">
        <v>666</v>
      </c>
      <c r="F253" s="147" t="s">
        <v>621</v>
      </c>
      <c r="G253" s="161">
        <v>0.0293</v>
      </c>
      <c r="H253" s="161" t="s">
        <v>622</v>
      </c>
      <c r="I253" s="162" t="s">
        <v>206</v>
      </c>
      <c r="J253" s="146" t="s">
        <v>672</v>
      </c>
      <c r="K253" s="163" t="s">
        <v>653</v>
      </c>
      <c r="XFB253" s="143"/>
      <c r="XFC253" s="143"/>
    </row>
    <row r="254" s="1" customFormat="1" ht="18" spans="2:11 16382:16383">
      <c r="B254" s="144">
        <v>250</v>
      </c>
      <c r="C254" s="145" t="s">
        <v>618</v>
      </c>
      <c r="D254" s="146" t="s">
        <v>619</v>
      </c>
      <c r="E254" s="146" t="s">
        <v>666</v>
      </c>
      <c r="F254" s="147" t="s">
        <v>621</v>
      </c>
      <c r="G254" s="161">
        <v>0.0226</v>
      </c>
      <c r="H254" s="161" t="s">
        <v>622</v>
      </c>
      <c r="I254" s="162" t="s">
        <v>206</v>
      </c>
      <c r="J254" s="146" t="s">
        <v>673</v>
      </c>
      <c r="K254" s="163" t="s">
        <v>653</v>
      </c>
      <c r="XFB254" s="143"/>
      <c r="XFC254" s="143"/>
    </row>
    <row r="255" s="1" customFormat="1" ht="18" spans="2:11 16382:16383">
      <c r="B255" s="144">
        <v>251</v>
      </c>
      <c r="C255" s="145" t="s">
        <v>618</v>
      </c>
      <c r="D255" s="146" t="s">
        <v>619</v>
      </c>
      <c r="E255" s="146" t="s">
        <v>666</v>
      </c>
      <c r="F255" s="147" t="s">
        <v>621</v>
      </c>
      <c r="G255" s="161">
        <v>0.0197</v>
      </c>
      <c r="H255" s="161" t="s">
        <v>622</v>
      </c>
      <c r="I255" s="162" t="s">
        <v>206</v>
      </c>
      <c r="J255" s="146" t="s">
        <v>674</v>
      </c>
      <c r="K255" s="163" t="s">
        <v>653</v>
      </c>
      <c r="XFB255" s="143"/>
      <c r="XFC255" s="143"/>
    </row>
    <row r="256" s="1" customFormat="1" ht="18" spans="2:11 16382:16383">
      <c r="B256" s="144">
        <v>252</v>
      </c>
      <c r="C256" s="145" t="s">
        <v>618</v>
      </c>
      <c r="D256" s="146" t="s">
        <v>619</v>
      </c>
      <c r="E256" s="146" t="s">
        <v>666</v>
      </c>
      <c r="F256" s="147" t="s">
        <v>621</v>
      </c>
      <c r="G256" s="161">
        <v>0.0771</v>
      </c>
      <c r="H256" s="161" t="s">
        <v>622</v>
      </c>
      <c r="I256" s="162" t="s">
        <v>206</v>
      </c>
      <c r="J256" s="146" t="s">
        <v>675</v>
      </c>
      <c r="K256" s="163" t="s">
        <v>653</v>
      </c>
      <c r="XFB256" s="143"/>
      <c r="XFC256" s="143"/>
    </row>
    <row r="257" s="1" customFormat="1" ht="18" spans="2:11 16382:16383">
      <c r="B257" s="144">
        <v>253</v>
      </c>
      <c r="C257" s="145" t="s">
        <v>618</v>
      </c>
      <c r="D257" s="146" t="s">
        <v>619</v>
      </c>
      <c r="E257" s="146" t="s">
        <v>666</v>
      </c>
      <c r="F257" s="147" t="s">
        <v>621</v>
      </c>
      <c r="G257" s="161">
        <v>0.0214</v>
      </c>
      <c r="H257" s="161" t="s">
        <v>622</v>
      </c>
      <c r="I257" s="162" t="s">
        <v>206</v>
      </c>
      <c r="J257" s="146" t="s">
        <v>676</v>
      </c>
      <c r="K257" s="163" t="s">
        <v>653</v>
      </c>
      <c r="XFB257" s="143"/>
      <c r="XFC257" s="143"/>
    </row>
    <row r="258" s="1" customFormat="1" ht="18" spans="2:11 16382:16383">
      <c r="B258" s="144">
        <v>254</v>
      </c>
      <c r="C258" s="145" t="s">
        <v>618</v>
      </c>
      <c r="D258" s="146" t="s">
        <v>619</v>
      </c>
      <c r="E258" s="146" t="s">
        <v>666</v>
      </c>
      <c r="F258" s="147" t="s">
        <v>621</v>
      </c>
      <c r="G258" s="161">
        <v>0.0247</v>
      </c>
      <c r="H258" s="161" t="s">
        <v>622</v>
      </c>
      <c r="I258" s="162" t="s">
        <v>206</v>
      </c>
      <c r="J258" s="146" t="s">
        <v>677</v>
      </c>
      <c r="K258" s="163" t="s">
        <v>653</v>
      </c>
      <c r="XFB258" s="143"/>
      <c r="XFC258" s="143"/>
    </row>
    <row r="259" s="1" customFormat="1" ht="18" spans="2:11 16382:16383">
      <c r="B259" s="144">
        <v>255</v>
      </c>
      <c r="C259" s="145" t="s">
        <v>618</v>
      </c>
      <c r="D259" s="146" t="s">
        <v>619</v>
      </c>
      <c r="E259" s="146" t="s">
        <v>666</v>
      </c>
      <c r="F259" s="147" t="s">
        <v>621</v>
      </c>
      <c r="G259" s="161">
        <v>0.0218</v>
      </c>
      <c r="H259" s="161" t="s">
        <v>622</v>
      </c>
      <c r="I259" s="162" t="s">
        <v>206</v>
      </c>
      <c r="J259" s="146" t="s">
        <v>678</v>
      </c>
      <c r="K259" s="163" t="s">
        <v>653</v>
      </c>
      <c r="XFB259" s="143"/>
      <c r="XFC259" s="143"/>
    </row>
    <row r="260" s="1" customFormat="1" ht="18" spans="2:11 16382:16383">
      <c r="B260" s="144">
        <v>256</v>
      </c>
      <c r="C260" s="145" t="s">
        <v>618</v>
      </c>
      <c r="D260" s="146" t="s">
        <v>619</v>
      </c>
      <c r="E260" s="146" t="s">
        <v>679</v>
      </c>
      <c r="F260" s="147" t="s">
        <v>621</v>
      </c>
      <c r="G260" s="161">
        <v>0.0111</v>
      </c>
      <c r="H260" s="161" t="s">
        <v>622</v>
      </c>
      <c r="I260" s="162" t="s">
        <v>206</v>
      </c>
      <c r="J260" s="146" t="s">
        <v>680</v>
      </c>
      <c r="K260" s="162" t="s">
        <v>681</v>
      </c>
      <c r="XFB260" s="143"/>
      <c r="XFC260" s="143"/>
    </row>
    <row r="261" s="1" customFormat="1" ht="18" spans="2:11 16382:16383">
      <c r="B261" s="144">
        <v>257</v>
      </c>
      <c r="C261" s="145" t="s">
        <v>618</v>
      </c>
      <c r="D261" s="146" t="s">
        <v>619</v>
      </c>
      <c r="E261" s="146" t="s">
        <v>679</v>
      </c>
      <c r="F261" s="147" t="s">
        <v>621</v>
      </c>
      <c r="G261" s="161">
        <v>0.0047</v>
      </c>
      <c r="H261" s="161" t="s">
        <v>622</v>
      </c>
      <c r="I261" s="162" t="s">
        <v>206</v>
      </c>
      <c r="J261" s="146" t="s">
        <v>682</v>
      </c>
      <c r="K261" s="162" t="s">
        <v>681</v>
      </c>
      <c r="XFB261" s="143"/>
      <c r="XFC261" s="143"/>
    </row>
    <row r="262" s="1" customFormat="1" ht="18" spans="2:11 16382:16383">
      <c r="B262" s="144">
        <v>258</v>
      </c>
      <c r="C262" s="145" t="s">
        <v>618</v>
      </c>
      <c r="D262" s="146" t="s">
        <v>619</v>
      </c>
      <c r="E262" s="146" t="s">
        <v>679</v>
      </c>
      <c r="F262" s="147" t="s">
        <v>621</v>
      </c>
      <c r="G262" s="161">
        <v>0.0134</v>
      </c>
      <c r="H262" s="161" t="s">
        <v>622</v>
      </c>
      <c r="I262" s="162" t="s">
        <v>206</v>
      </c>
      <c r="J262" s="146" t="s">
        <v>683</v>
      </c>
      <c r="K262" s="162" t="s">
        <v>681</v>
      </c>
      <c r="XFB262" s="143"/>
      <c r="XFC262" s="143"/>
    </row>
    <row r="263" s="1" customFormat="1" ht="18" spans="2:11 16382:16383">
      <c r="B263" s="144">
        <v>259</v>
      </c>
      <c r="C263" s="145" t="s">
        <v>618</v>
      </c>
      <c r="D263" s="146" t="s">
        <v>619</v>
      </c>
      <c r="E263" s="146" t="s">
        <v>679</v>
      </c>
      <c r="F263" s="147" t="s">
        <v>621</v>
      </c>
      <c r="G263" s="161">
        <v>0.0067</v>
      </c>
      <c r="H263" s="161" t="s">
        <v>622</v>
      </c>
      <c r="I263" s="162" t="s">
        <v>206</v>
      </c>
      <c r="J263" s="146" t="s">
        <v>684</v>
      </c>
      <c r="K263" s="162" t="s">
        <v>681</v>
      </c>
      <c r="XFB263" s="143"/>
      <c r="XFC263" s="143"/>
    </row>
    <row r="264" s="1" customFormat="1" ht="18" spans="2:11 16382:16383">
      <c r="B264" s="144">
        <v>260</v>
      </c>
      <c r="C264" s="145" t="s">
        <v>618</v>
      </c>
      <c r="D264" s="146" t="s">
        <v>619</v>
      </c>
      <c r="E264" s="146" t="s">
        <v>685</v>
      </c>
      <c r="F264" s="147" t="s">
        <v>621</v>
      </c>
      <c r="G264" s="161">
        <v>0.005815</v>
      </c>
      <c r="H264" s="161" t="s">
        <v>622</v>
      </c>
      <c r="I264" s="162" t="s">
        <v>206</v>
      </c>
      <c r="J264" s="146" t="s">
        <v>238</v>
      </c>
      <c r="K264" s="162" t="s">
        <v>681</v>
      </c>
      <c r="XFB264" s="143"/>
      <c r="XFC264" s="143"/>
    </row>
    <row r="265" s="1" customFormat="1" ht="18" spans="2:11 16382:16383">
      <c r="B265" s="144">
        <v>261</v>
      </c>
      <c r="C265" s="145" t="s">
        <v>618</v>
      </c>
      <c r="D265" s="146" t="s">
        <v>619</v>
      </c>
      <c r="E265" s="146" t="s">
        <v>679</v>
      </c>
      <c r="F265" s="147" t="s">
        <v>621</v>
      </c>
      <c r="G265" s="161">
        <v>0.0142</v>
      </c>
      <c r="H265" s="161" t="s">
        <v>622</v>
      </c>
      <c r="I265" s="162" t="s">
        <v>206</v>
      </c>
      <c r="J265" s="146" t="s">
        <v>686</v>
      </c>
      <c r="K265" s="162" t="s">
        <v>681</v>
      </c>
      <c r="XFB265" s="143"/>
      <c r="XFC265" s="143"/>
    </row>
    <row r="266" s="1" customFormat="1" ht="18" spans="2:11 16382:16383">
      <c r="B266" s="144">
        <v>262</v>
      </c>
      <c r="C266" s="145" t="s">
        <v>618</v>
      </c>
      <c r="D266" s="146" t="s">
        <v>619</v>
      </c>
      <c r="E266" s="146" t="s">
        <v>679</v>
      </c>
      <c r="F266" s="147" t="s">
        <v>621</v>
      </c>
      <c r="G266" s="161">
        <v>0.0072</v>
      </c>
      <c r="H266" s="161" t="s">
        <v>622</v>
      </c>
      <c r="I266" s="162" t="s">
        <v>206</v>
      </c>
      <c r="J266" s="146" t="s">
        <v>687</v>
      </c>
      <c r="K266" s="162" t="s">
        <v>681</v>
      </c>
      <c r="XFB266" s="143"/>
      <c r="XFC266" s="143"/>
    </row>
    <row r="267" s="1" customFormat="1" ht="18" spans="2:11 16382:16383">
      <c r="B267" s="144">
        <v>263</v>
      </c>
      <c r="C267" s="145" t="s">
        <v>618</v>
      </c>
      <c r="D267" s="146" t="s">
        <v>619</v>
      </c>
      <c r="E267" s="146" t="s">
        <v>688</v>
      </c>
      <c r="F267" s="147" t="s">
        <v>689</v>
      </c>
      <c r="G267" s="161">
        <v>0.0693</v>
      </c>
      <c r="H267" s="161" t="s">
        <v>622</v>
      </c>
      <c r="I267" s="162" t="s">
        <v>206</v>
      </c>
      <c r="J267" s="146" t="s">
        <v>690</v>
      </c>
      <c r="K267" s="162" t="s">
        <v>681</v>
      </c>
      <c r="XFB267" s="143"/>
      <c r="XFC267" s="143"/>
    </row>
    <row r="268" s="1" customFormat="1" ht="18" spans="2:11 16382:16383">
      <c r="B268" s="144">
        <v>264</v>
      </c>
      <c r="C268" s="145" t="s">
        <v>618</v>
      </c>
      <c r="D268" s="146" t="s">
        <v>619</v>
      </c>
      <c r="E268" s="146" t="s">
        <v>688</v>
      </c>
      <c r="F268" s="147" t="s">
        <v>689</v>
      </c>
      <c r="G268" s="161">
        <v>0.0304</v>
      </c>
      <c r="H268" s="161" t="s">
        <v>622</v>
      </c>
      <c r="I268" s="162" t="s">
        <v>206</v>
      </c>
      <c r="J268" s="146" t="s">
        <v>691</v>
      </c>
      <c r="K268" s="162" t="s">
        <v>681</v>
      </c>
      <c r="XFB268" s="143"/>
      <c r="XFC268" s="143"/>
    </row>
    <row r="269" s="1" customFormat="1" ht="18" spans="2:11 16382:16383">
      <c r="B269" s="144">
        <v>265</v>
      </c>
      <c r="C269" s="145" t="s">
        <v>618</v>
      </c>
      <c r="D269" s="146" t="s">
        <v>619</v>
      </c>
      <c r="E269" s="146" t="s">
        <v>688</v>
      </c>
      <c r="F269" s="147" t="s">
        <v>689</v>
      </c>
      <c r="G269" s="161">
        <v>0.099</v>
      </c>
      <c r="H269" s="161" t="s">
        <v>622</v>
      </c>
      <c r="I269" s="162" t="s">
        <v>206</v>
      </c>
      <c r="J269" s="146" t="s">
        <v>692</v>
      </c>
      <c r="K269" s="162" t="s">
        <v>681</v>
      </c>
      <c r="XFB269" s="143"/>
      <c r="XFC269" s="143"/>
    </row>
    <row r="270" s="1" customFormat="1" ht="18" spans="2:11 16382:16383">
      <c r="B270" s="144">
        <v>266</v>
      </c>
      <c r="C270" s="145" t="s">
        <v>618</v>
      </c>
      <c r="D270" s="146" t="s">
        <v>619</v>
      </c>
      <c r="E270" s="146" t="s">
        <v>688</v>
      </c>
      <c r="F270" s="147" t="s">
        <v>689</v>
      </c>
      <c r="G270" s="161">
        <v>0.0359</v>
      </c>
      <c r="H270" s="161" t="s">
        <v>622</v>
      </c>
      <c r="I270" s="162" t="s">
        <v>206</v>
      </c>
      <c r="J270" s="146" t="s">
        <v>693</v>
      </c>
      <c r="K270" s="162" t="s">
        <v>681</v>
      </c>
      <c r="XFB270" s="143"/>
      <c r="XFC270" s="143"/>
    </row>
    <row r="271" s="1" customFormat="1" ht="18" spans="2:11 16382:16383">
      <c r="B271" s="144">
        <v>267</v>
      </c>
      <c r="C271" s="145" t="s">
        <v>618</v>
      </c>
      <c r="D271" s="146" t="s">
        <v>619</v>
      </c>
      <c r="E271" s="146" t="s">
        <v>688</v>
      </c>
      <c r="F271" s="147" t="s">
        <v>689</v>
      </c>
      <c r="G271" s="161">
        <v>0.0307</v>
      </c>
      <c r="H271" s="161" t="s">
        <v>622</v>
      </c>
      <c r="I271" s="162" t="s">
        <v>206</v>
      </c>
      <c r="J271" s="146" t="s">
        <v>694</v>
      </c>
      <c r="K271" s="162" t="s">
        <v>681</v>
      </c>
      <c r="XFB271" s="143"/>
      <c r="XFC271" s="143"/>
    </row>
    <row r="272" s="1" customFormat="1" ht="18" spans="2:11 16382:16383">
      <c r="B272" s="144">
        <v>268</v>
      </c>
      <c r="C272" s="145" t="s">
        <v>618</v>
      </c>
      <c r="D272" s="146" t="s">
        <v>619</v>
      </c>
      <c r="E272" s="146" t="s">
        <v>688</v>
      </c>
      <c r="F272" s="147" t="s">
        <v>689</v>
      </c>
      <c r="G272" s="161">
        <v>0.0245</v>
      </c>
      <c r="H272" s="161" t="s">
        <v>622</v>
      </c>
      <c r="I272" s="162" t="s">
        <v>206</v>
      </c>
      <c r="J272" s="146" t="s">
        <v>695</v>
      </c>
      <c r="K272" s="162" t="s">
        <v>681</v>
      </c>
      <c r="XFB272" s="143"/>
      <c r="XFC272" s="143"/>
    </row>
    <row r="273" s="1" customFormat="1" ht="18" spans="2:11 16382:16383">
      <c r="B273" s="144">
        <v>269</v>
      </c>
      <c r="C273" s="145" t="s">
        <v>618</v>
      </c>
      <c r="D273" s="146" t="s">
        <v>619</v>
      </c>
      <c r="E273" s="146" t="s">
        <v>688</v>
      </c>
      <c r="F273" s="147" t="s">
        <v>689</v>
      </c>
      <c r="G273" s="161">
        <v>0.0209</v>
      </c>
      <c r="H273" s="161" t="s">
        <v>622</v>
      </c>
      <c r="I273" s="162" t="s">
        <v>206</v>
      </c>
      <c r="J273" s="146" t="s">
        <v>696</v>
      </c>
      <c r="K273" s="162" t="s">
        <v>681</v>
      </c>
      <c r="XFB273" s="143"/>
      <c r="XFC273" s="143"/>
    </row>
    <row r="274" s="1" customFormat="1" ht="18" spans="2:11 16382:16383">
      <c r="B274" s="144">
        <v>270</v>
      </c>
      <c r="C274" s="145" t="s">
        <v>618</v>
      </c>
      <c r="D274" s="146" t="s">
        <v>619</v>
      </c>
      <c r="E274" s="146" t="s">
        <v>688</v>
      </c>
      <c r="F274" s="147" t="s">
        <v>689</v>
      </c>
      <c r="G274" s="161">
        <v>0.0218</v>
      </c>
      <c r="H274" s="161" t="s">
        <v>622</v>
      </c>
      <c r="I274" s="162" t="s">
        <v>206</v>
      </c>
      <c r="J274" s="146" t="s">
        <v>697</v>
      </c>
      <c r="K274" s="162" t="s">
        <v>681</v>
      </c>
      <c r="XFB274" s="143"/>
      <c r="XFC274" s="143"/>
    </row>
    <row r="275" s="1" customFormat="1" ht="18" spans="2:11 16382:16383">
      <c r="B275" s="144">
        <v>271</v>
      </c>
      <c r="C275" s="145" t="s">
        <v>618</v>
      </c>
      <c r="D275" s="146" t="s">
        <v>619</v>
      </c>
      <c r="E275" s="146" t="s">
        <v>688</v>
      </c>
      <c r="F275" s="147" t="s">
        <v>689</v>
      </c>
      <c r="G275" s="161">
        <v>0.0224</v>
      </c>
      <c r="H275" s="161" t="s">
        <v>622</v>
      </c>
      <c r="I275" s="162" t="s">
        <v>206</v>
      </c>
      <c r="J275" s="146" t="s">
        <v>698</v>
      </c>
      <c r="K275" s="162" t="s">
        <v>681</v>
      </c>
      <c r="XFB275" s="143"/>
      <c r="XFC275" s="143"/>
    </row>
    <row r="276" s="1" customFormat="1" ht="18" spans="2:11 16382:16383">
      <c r="B276" s="144">
        <v>272</v>
      </c>
      <c r="C276" s="145" t="s">
        <v>618</v>
      </c>
      <c r="D276" s="146" t="s">
        <v>619</v>
      </c>
      <c r="E276" s="146" t="s">
        <v>688</v>
      </c>
      <c r="F276" s="147" t="s">
        <v>689</v>
      </c>
      <c r="G276" s="161">
        <v>0.0113</v>
      </c>
      <c r="H276" s="161" t="s">
        <v>622</v>
      </c>
      <c r="I276" s="162" t="s">
        <v>206</v>
      </c>
      <c r="J276" s="146" t="s">
        <v>699</v>
      </c>
      <c r="K276" s="162" t="s">
        <v>681</v>
      </c>
      <c r="XFB276" s="143"/>
      <c r="XFC276" s="143"/>
    </row>
    <row r="277" s="1" customFormat="1" ht="18" spans="2:11 16382:16383">
      <c r="B277" s="144">
        <v>273</v>
      </c>
      <c r="C277" s="145" t="s">
        <v>618</v>
      </c>
      <c r="D277" s="146" t="s">
        <v>619</v>
      </c>
      <c r="E277" s="146" t="s">
        <v>688</v>
      </c>
      <c r="F277" s="147" t="s">
        <v>689</v>
      </c>
      <c r="G277" s="161">
        <v>0.0098</v>
      </c>
      <c r="H277" s="161" t="s">
        <v>622</v>
      </c>
      <c r="I277" s="162" t="s">
        <v>206</v>
      </c>
      <c r="J277" s="146" t="s">
        <v>700</v>
      </c>
      <c r="K277" s="162" t="s">
        <v>681</v>
      </c>
      <c r="XFB277" s="143"/>
      <c r="XFC277" s="143"/>
    </row>
    <row r="278" s="1" customFormat="1" ht="18" spans="2:11 16382:16383">
      <c r="B278" s="144">
        <v>274</v>
      </c>
      <c r="C278" s="145" t="s">
        <v>618</v>
      </c>
      <c r="D278" s="146" t="s">
        <v>619</v>
      </c>
      <c r="E278" s="146" t="s">
        <v>688</v>
      </c>
      <c r="F278" s="147" t="s">
        <v>689</v>
      </c>
      <c r="G278" s="161">
        <v>0.0208</v>
      </c>
      <c r="H278" s="161" t="s">
        <v>622</v>
      </c>
      <c r="I278" s="162" t="s">
        <v>206</v>
      </c>
      <c r="J278" s="146" t="s">
        <v>701</v>
      </c>
      <c r="K278" s="162" t="s">
        <v>681</v>
      </c>
      <c r="XFB278" s="143"/>
      <c r="XFC278" s="143"/>
    </row>
    <row r="279" s="1" customFormat="1" ht="18" spans="2:11 16382:16383">
      <c r="B279" s="144">
        <v>275</v>
      </c>
      <c r="C279" s="145" t="s">
        <v>618</v>
      </c>
      <c r="D279" s="146" t="s">
        <v>619</v>
      </c>
      <c r="E279" s="146" t="s">
        <v>688</v>
      </c>
      <c r="F279" s="147" t="s">
        <v>689</v>
      </c>
      <c r="G279" s="161">
        <v>0.0098</v>
      </c>
      <c r="H279" s="161" t="s">
        <v>622</v>
      </c>
      <c r="I279" s="162" t="s">
        <v>206</v>
      </c>
      <c r="J279" s="146" t="s">
        <v>702</v>
      </c>
      <c r="K279" s="162" t="s">
        <v>681</v>
      </c>
      <c r="XFB279" s="143"/>
      <c r="XFC279" s="143"/>
    </row>
    <row r="280" s="1" customFormat="1" ht="18" spans="2:11 16382:16383">
      <c r="B280" s="144">
        <v>276</v>
      </c>
      <c r="C280" s="145" t="s">
        <v>618</v>
      </c>
      <c r="D280" s="146" t="s">
        <v>619</v>
      </c>
      <c r="E280" s="146" t="s">
        <v>688</v>
      </c>
      <c r="F280" s="147" t="s">
        <v>689</v>
      </c>
      <c r="G280" s="161">
        <v>0.0072</v>
      </c>
      <c r="H280" s="161" t="s">
        <v>622</v>
      </c>
      <c r="I280" s="162" t="s">
        <v>206</v>
      </c>
      <c r="J280" s="146" t="s">
        <v>703</v>
      </c>
      <c r="K280" s="162" t="s">
        <v>681</v>
      </c>
      <c r="XFB280" s="143"/>
      <c r="XFC280" s="143"/>
    </row>
    <row r="281" s="1" customFormat="1" ht="18" spans="2:11 16382:16383">
      <c r="B281" s="144">
        <v>277</v>
      </c>
      <c r="C281" s="145" t="s">
        <v>618</v>
      </c>
      <c r="D281" s="146" t="s">
        <v>619</v>
      </c>
      <c r="E281" s="146" t="s">
        <v>688</v>
      </c>
      <c r="F281" s="147" t="s">
        <v>689</v>
      </c>
      <c r="G281" s="161">
        <v>0.044</v>
      </c>
      <c r="H281" s="161" t="s">
        <v>622</v>
      </c>
      <c r="I281" s="162" t="s">
        <v>206</v>
      </c>
      <c r="J281" s="146" t="s">
        <v>704</v>
      </c>
      <c r="K281" s="162" t="s">
        <v>681</v>
      </c>
      <c r="XFB281" s="143"/>
      <c r="XFC281" s="143"/>
    </row>
    <row r="282" s="1" customFormat="1" ht="18" spans="2:11 16382:16383">
      <c r="B282" s="144">
        <v>278</v>
      </c>
      <c r="C282" s="145" t="s">
        <v>618</v>
      </c>
      <c r="D282" s="146" t="s">
        <v>619</v>
      </c>
      <c r="E282" s="146" t="s">
        <v>688</v>
      </c>
      <c r="F282" s="147" t="s">
        <v>689</v>
      </c>
      <c r="G282" s="161">
        <v>0.0059</v>
      </c>
      <c r="H282" s="161" t="s">
        <v>622</v>
      </c>
      <c r="I282" s="162" t="s">
        <v>206</v>
      </c>
      <c r="J282" s="146" t="s">
        <v>705</v>
      </c>
      <c r="K282" s="162" t="s">
        <v>681</v>
      </c>
      <c r="XFB282" s="143"/>
      <c r="XFC282" s="143"/>
    </row>
    <row r="283" s="1" customFormat="1" ht="18" spans="2:11 16382:16383">
      <c r="B283" s="144">
        <v>279</v>
      </c>
      <c r="C283" s="145" t="s">
        <v>618</v>
      </c>
      <c r="D283" s="146" t="s">
        <v>619</v>
      </c>
      <c r="E283" s="146" t="s">
        <v>688</v>
      </c>
      <c r="F283" s="147" t="s">
        <v>689</v>
      </c>
      <c r="G283" s="161">
        <v>0.0093</v>
      </c>
      <c r="H283" s="161" t="s">
        <v>622</v>
      </c>
      <c r="I283" s="162" t="s">
        <v>206</v>
      </c>
      <c r="J283" s="146" t="s">
        <v>706</v>
      </c>
      <c r="K283" s="162" t="s">
        <v>681</v>
      </c>
      <c r="XFB283" s="143"/>
      <c r="XFC283" s="143"/>
    </row>
    <row r="284" s="1" customFormat="1" ht="18" spans="2:11 16382:16383">
      <c r="B284" s="144">
        <v>280</v>
      </c>
      <c r="C284" s="145" t="s">
        <v>618</v>
      </c>
      <c r="D284" s="146" t="s">
        <v>619</v>
      </c>
      <c r="E284" s="146" t="s">
        <v>688</v>
      </c>
      <c r="F284" s="147" t="s">
        <v>689</v>
      </c>
      <c r="G284" s="161">
        <v>0.004</v>
      </c>
      <c r="H284" s="161" t="s">
        <v>622</v>
      </c>
      <c r="I284" s="162" t="s">
        <v>206</v>
      </c>
      <c r="J284" s="146" t="s">
        <v>707</v>
      </c>
      <c r="K284" s="162" t="s">
        <v>681</v>
      </c>
      <c r="XFB284" s="143"/>
      <c r="XFC284" s="143"/>
    </row>
    <row r="285" s="1" customFormat="1" ht="18" spans="2:11 16382:16383">
      <c r="B285" s="144">
        <v>281</v>
      </c>
      <c r="C285" s="145" t="s">
        <v>618</v>
      </c>
      <c r="D285" s="146" t="s">
        <v>619</v>
      </c>
      <c r="E285" s="146" t="s">
        <v>688</v>
      </c>
      <c r="F285" s="147" t="s">
        <v>689</v>
      </c>
      <c r="G285" s="161">
        <v>0.0036</v>
      </c>
      <c r="H285" s="161" t="s">
        <v>622</v>
      </c>
      <c r="I285" s="162" t="s">
        <v>206</v>
      </c>
      <c r="J285" s="146" t="s">
        <v>708</v>
      </c>
      <c r="K285" s="162" t="s">
        <v>681</v>
      </c>
      <c r="XFB285" s="143"/>
      <c r="XFC285" s="143"/>
    </row>
    <row r="286" s="1" customFormat="1" ht="18" spans="2:11 16382:16383">
      <c r="B286" s="144">
        <v>282</v>
      </c>
      <c r="C286" s="145" t="s">
        <v>618</v>
      </c>
      <c r="D286" s="146" t="s">
        <v>619</v>
      </c>
      <c r="E286" s="146" t="s">
        <v>688</v>
      </c>
      <c r="F286" s="147" t="s">
        <v>689</v>
      </c>
      <c r="G286" s="161">
        <v>0.0042</v>
      </c>
      <c r="H286" s="161" t="s">
        <v>622</v>
      </c>
      <c r="I286" s="162" t="s">
        <v>206</v>
      </c>
      <c r="J286" s="146" t="s">
        <v>709</v>
      </c>
      <c r="K286" s="162" t="s">
        <v>681</v>
      </c>
      <c r="XFB286" s="143"/>
      <c r="XFC286" s="143"/>
    </row>
    <row r="287" s="1" customFormat="1" ht="18" spans="2:11 16382:16383">
      <c r="B287" s="144">
        <v>283</v>
      </c>
      <c r="C287" s="145" t="s">
        <v>710</v>
      </c>
      <c r="D287" s="146" t="s">
        <v>711</v>
      </c>
      <c r="E287" s="146" t="s">
        <v>712</v>
      </c>
      <c r="F287" s="147" t="s">
        <v>713</v>
      </c>
      <c r="G287" s="161">
        <f>(0.432+0.68)/2</f>
        <v>0.556</v>
      </c>
      <c r="H287" s="161" t="s">
        <v>714</v>
      </c>
      <c r="I287" s="150" t="s">
        <v>176</v>
      </c>
      <c r="J287" s="147" t="s">
        <v>715</v>
      </c>
      <c r="K287" s="150" t="s">
        <v>716</v>
      </c>
      <c r="XFB287" s="143"/>
      <c r="XFC287" s="143"/>
    </row>
    <row r="288" s="1" customFormat="1" spans="2:11 16382:16383">
      <c r="B288" s="144">
        <v>284</v>
      </c>
      <c r="C288" s="145" t="s">
        <v>710</v>
      </c>
      <c r="D288" s="146" t="s">
        <v>711</v>
      </c>
      <c r="E288" s="146" t="s">
        <v>717</v>
      </c>
      <c r="F288" s="147" t="s">
        <v>713</v>
      </c>
      <c r="G288" s="148">
        <f>(0.43+0.794)/2</f>
        <v>0.612</v>
      </c>
      <c r="H288" s="148" t="s">
        <v>401</v>
      </c>
      <c r="I288" s="150" t="s">
        <v>176</v>
      </c>
      <c r="J288" s="147" t="s">
        <v>718</v>
      </c>
      <c r="K288" s="150" t="s">
        <v>716</v>
      </c>
      <c r="XFB288" s="143"/>
      <c r="XFC288" s="143"/>
    </row>
    <row r="289" s="1" customFormat="1" spans="2:11 16382:16383">
      <c r="B289" s="144">
        <v>285</v>
      </c>
      <c r="C289" s="145" t="s">
        <v>710</v>
      </c>
      <c r="D289" s="146" t="s">
        <v>711</v>
      </c>
      <c r="E289" s="146" t="s">
        <v>717</v>
      </c>
      <c r="F289" s="147" t="s">
        <v>713</v>
      </c>
      <c r="G289" s="148">
        <v>0.4</v>
      </c>
      <c r="H289" s="148" t="s">
        <v>401</v>
      </c>
      <c r="I289" s="150" t="s">
        <v>176</v>
      </c>
      <c r="J289" s="147" t="s">
        <v>719</v>
      </c>
      <c r="K289" s="150" t="s">
        <v>716</v>
      </c>
      <c r="XFB289" s="143"/>
      <c r="XFC289" s="143"/>
    </row>
    <row r="290" s="1" customFormat="1" ht="18" spans="2:11 16382:16383">
      <c r="B290" s="144">
        <v>286</v>
      </c>
      <c r="C290" s="145" t="s">
        <v>710</v>
      </c>
      <c r="D290" s="146" t="s">
        <v>711</v>
      </c>
      <c r="E290" s="146" t="s">
        <v>720</v>
      </c>
      <c r="F290" s="147" t="s">
        <v>713</v>
      </c>
      <c r="G290" s="148">
        <v>0.24</v>
      </c>
      <c r="H290" s="148" t="s">
        <v>401</v>
      </c>
      <c r="I290" s="150" t="s">
        <v>176</v>
      </c>
      <c r="J290" s="147" t="s">
        <v>721</v>
      </c>
      <c r="K290" s="150" t="s">
        <v>716</v>
      </c>
      <c r="XFB290" s="143"/>
      <c r="XFC290" s="143"/>
    </row>
    <row r="291" s="1" customFormat="1" spans="2:11 16382:16383">
      <c r="B291" s="144">
        <v>287</v>
      </c>
      <c r="C291" s="145" t="s">
        <v>710</v>
      </c>
      <c r="D291" s="146" t="s">
        <v>711</v>
      </c>
      <c r="E291" s="146" t="s">
        <v>722</v>
      </c>
      <c r="F291" s="147" t="s">
        <v>713</v>
      </c>
      <c r="G291" s="148">
        <v>0.0537</v>
      </c>
      <c r="H291" s="148" t="s">
        <v>401</v>
      </c>
      <c r="I291" s="150" t="s">
        <v>176</v>
      </c>
      <c r="J291" s="147" t="s">
        <v>723</v>
      </c>
      <c r="K291" s="150" t="s">
        <v>716</v>
      </c>
      <c r="XFB291" s="143"/>
      <c r="XFC291" s="143"/>
    </row>
    <row r="292" s="1" customFormat="1" spans="2:11 16382:16383">
      <c r="B292" s="144">
        <v>288</v>
      </c>
      <c r="C292" s="145" t="s">
        <v>710</v>
      </c>
      <c r="D292" s="146" t="s">
        <v>711</v>
      </c>
      <c r="E292" s="146" t="s">
        <v>722</v>
      </c>
      <c r="F292" s="147" t="s">
        <v>713</v>
      </c>
      <c r="G292" s="148">
        <v>0.138</v>
      </c>
      <c r="H292" s="148" t="s">
        <v>401</v>
      </c>
      <c r="I292" s="150" t="s">
        <v>176</v>
      </c>
      <c r="J292" s="147" t="s">
        <v>724</v>
      </c>
      <c r="K292" s="150" t="s">
        <v>716</v>
      </c>
      <c r="XFB292" s="143"/>
      <c r="XFC292" s="143"/>
    </row>
    <row r="293" s="1" customFormat="1" spans="2:11 16382:16383">
      <c r="B293" s="144">
        <v>289</v>
      </c>
      <c r="C293" s="145" t="s">
        <v>710</v>
      </c>
      <c r="D293" s="146" t="s">
        <v>711</v>
      </c>
      <c r="E293" s="146" t="s">
        <v>725</v>
      </c>
      <c r="F293" s="147" t="s">
        <v>713</v>
      </c>
      <c r="G293" s="148">
        <f>(0.258+0.2)/2</f>
        <v>0.229</v>
      </c>
      <c r="H293" s="148" t="s">
        <v>401</v>
      </c>
      <c r="I293" s="150" t="s">
        <v>176</v>
      </c>
      <c r="J293" s="147" t="s">
        <v>726</v>
      </c>
      <c r="K293" s="150" t="s">
        <v>716</v>
      </c>
      <c r="XFB293" s="143"/>
      <c r="XFC293" s="143"/>
    </row>
    <row r="294" s="1" customFormat="1" ht="18" spans="2:11 16382:16383">
      <c r="B294" s="144">
        <v>290</v>
      </c>
      <c r="C294" s="145" t="s">
        <v>710</v>
      </c>
      <c r="D294" s="146" t="s">
        <v>711</v>
      </c>
      <c r="E294" s="146" t="s">
        <v>727</v>
      </c>
      <c r="F294" s="147" t="s">
        <v>713</v>
      </c>
      <c r="G294" s="148">
        <v>1.16</v>
      </c>
      <c r="H294" s="148" t="s">
        <v>401</v>
      </c>
      <c r="I294" s="150" t="s">
        <v>176</v>
      </c>
      <c r="J294" s="144" t="s">
        <v>728</v>
      </c>
      <c r="K294" s="150" t="s">
        <v>716</v>
      </c>
      <c r="XFB294" s="143"/>
      <c r="XFC294" s="143"/>
    </row>
    <row r="295" s="1" customFormat="1" ht="18" spans="2:11 16382:16383">
      <c r="B295" s="144">
        <v>291</v>
      </c>
      <c r="C295" s="145" t="s">
        <v>710</v>
      </c>
      <c r="D295" s="146" t="s">
        <v>711</v>
      </c>
      <c r="E295" s="146" t="s">
        <v>727</v>
      </c>
      <c r="F295" s="147" t="s">
        <v>713</v>
      </c>
      <c r="G295" s="148">
        <v>0.58498</v>
      </c>
      <c r="H295" s="148" t="s">
        <v>401</v>
      </c>
      <c r="I295" s="150" t="s">
        <v>176</v>
      </c>
      <c r="J295" s="144" t="s">
        <v>729</v>
      </c>
      <c r="K295" s="150" t="s">
        <v>716</v>
      </c>
      <c r="XFB295" s="143"/>
      <c r="XFC295" s="143"/>
    </row>
    <row r="296" s="1" customFormat="1" ht="18" spans="2:11 16382:16383">
      <c r="B296" s="144">
        <v>292</v>
      </c>
      <c r="C296" s="145" t="s">
        <v>710</v>
      </c>
      <c r="D296" s="146" t="s">
        <v>711</v>
      </c>
      <c r="E296" s="146" t="s">
        <v>730</v>
      </c>
      <c r="F296" s="147" t="s">
        <v>713</v>
      </c>
      <c r="G296" s="148">
        <v>3.14</v>
      </c>
      <c r="H296" s="148" t="s">
        <v>401</v>
      </c>
      <c r="I296" s="150" t="s">
        <v>176</v>
      </c>
      <c r="J296" s="144" t="s">
        <v>728</v>
      </c>
      <c r="K296" s="150" t="s">
        <v>716</v>
      </c>
      <c r="XFB296" s="143"/>
      <c r="XFC296" s="143"/>
    </row>
    <row r="297" s="1" customFormat="1" ht="18" spans="2:11 16382:16383">
      <c r="B297" s="144">
        <v>293</v>
      </c>
      <c r="C297" s="145" t="s">
        <v>710</v>
      </c>
      <c r="D297" s="146" t="s">
        <v>711</v>
      </c>
      <c r="E297" s="146" t="s">
        <v>731</v>
      </c>
      <c r="F297" s="147" t="s">
        <v>713</v>
      </c>
      <c r="G297" s="148">
        <v>3.14</v>
      </c>
      <c r="H297" s="148" t="s">
        <v>401</v>
      </c>
      <c r="I297" s="150" t="s">
        <v>176</v>
      </c>
      <c r="J297" s="144" t="s">
        <v>728</v>
      </c>
      <c r="K297" s="150" t="s">
        <v>716</v>
      </c>
      <c r="XFB297" s="143"/>
      <c r="XFC297" s="143"/>
    </row>
    <row r="298" s="1" customFormat="1" ht="18" spans="2:11 16382:16383">
      <c r="B298" s="144">
        <v>294</v>
      </c>
      <c r="C298" s="145" t="s">
        <v>710</v>
      </c>
      <c r="D298" s="146" t="s">
        <v>711</v>
      </c>
      <c r="E298" s="146" t="s">
        <v>732</v>
      </c>
      <c r="F298" s="147" t="s">
        <v>713</v>
      </c>
      <c r="G298" s="148">
        <v>1.62</v>
      </c>
      <c r="H298" s="148" t="s">
        <v>401</v>
      </c>
      <c r="I298" s="150" t="s">
        <v>176</v>
      </c>
      <c r="J298" s="144" t="s">
        <v>728</v>
      </c>
      <c r="K298" s="150" t="s">
        <v>716</v>
      </c>
      <c r="XFB298" s="143"/>
      <c r="XFC298" s="143"/>
    </row>
    <row r="299" s="1" customFormat="1" ht="18" spans="2:11 16382:16383">
      <c r="B299" s="144">
        <v>295</v>
      </c>
      <c r="C299" s="145" t="s">
        <v>710</v>
      </c>
      <c r="D299" s="146" t="s">
        <v>711</v>
      </c>
      <c r="E299" s="146" t="s">
        <v>733</v>
      </c>
      <c r="F299" s="147" t="s">
        <v>713</v>
      </c>
      <c r="G299" s="148">
        <v>1.47</v>
      </c>
      <c r="H299" s="148" t="s">
        <v>401</v>
      </c>
      <c r="I299" s="150" t="s">
        <v>176</v>
      </c>
      <c r="J299" s="144" t="s">
        <v>728</v>
      </c>
      <c r="K299" s="150" t="s">
        <v>716</v>
      </c>
      <c r="XFB299" s="143"/>
      <c r="XFC299" s="143"/>
    </row>
    <row r="300" s="1" customFormat="1" ht="18" spans="2:11 16382:16383">
      <c r="B300" s="144">
        <v>296</v>
      </c>
      <c r="C300" s="145" t="s">
        <v>734</v>
      </c>
      <c r="D300" s="146" t="s">
        <v>735</v>
      </c>
      <c r="E300" s="146" t="s">
        <v>736</v>
      </c>
      <c r="F300" s="147" t="s">
        <v>737</v>
      </c>
      <c r="G300" s="161">
        <v>0.04536</v>
      </c>
      <c r="H300" s="161" t="s">
        <v>738</v>
      </c>
      <c r="I300" s="163" t="s">
        <v>206</v>
      </c>
      <c r="J300" s="147" t="s">
        <v>739</v>
      </c>
      <c r="K300" s="163" t="s">
        <v>716</v>
      </c>
      <c r="XFB300" s="143"/>
      <c r="XFC300" s="143"/>
    </row>
    <row r="301" s="1" customFormat="1" ht="18" spans="2:11 16382:16383">
      <c r="B301" s="144">
        <v>297</v>
      </c>
      <c r="C301" s="145" t="s">
        <v>734</v>
      </c>
      <c r="D301" s="146" t="s">
        <v>735</v>
      </c>
      <c r="E301" s="146" t="s">
        <v>740</v>
      </c>
      <c r="F301" s="147" t="s">
        <v>741</v>
      </c>
      <c r="G301" s="161">
        <v>0.0088</v>
      </c>
      <c r="H301" s="161" t="s">
        <v>738</v>
      </c>
      <c r="I301" s="163" t="s">
        <v>206</v>
      </c>
      <c r="J301" s="147" t="s">
        <v>310</v>
      </c>
      <c r="K301" s="163" t="s">
        <v>716</v>
      </c>
      <c r="XFB301" s="143"/>
      <c r="XFC301" s="143"/>
    </row>
    <row r="302" s="1" customFormat="1" ht="18" spans="2:11 16382:16383">
      <c r="B302" s="144">
        <v>298</v>
      </c>
      <c r="C302" s="145" t="s">
        <v>734</v>
      </c>
      <c r="D302" s="146" t="s">
        <v>735</v>
      </c>
      <c r="E302" s="146" t="s">
        <v>742</v>
      </c>
      <c r="F302" s="147" t="s">
        <v>737</v>
      </c>
      <c r="G302" s="161">
        <v>0.0947</v>
      </c>
      <c r="H302" s="161" t="s">
        <v>738</v>
      </c>
      <c r="I302" s="163" t="s">
        <v>206</v>
      </c>
      <c r="J302" s="147" t="s">
        <v>739</v>
      </c>
      <c r="K302" s="163" t="s">
        <v>716</v>
      </c>
      <c r="XFB302" s="143"/>
      <c r="XFC302" s="143"/>
    </row>
    <row r="303" s="1" customFormat="1" ht="18" spans="2:11 16382:16383">
      <c r="B303" s="144">
        <v>299</v>
      </c>
      <c r="C303" s="145" t="s">
        <v>734</v>
      </c>
      <c r="D303" s="146" t="s">
        <v>735</v>
      </c>
      <c r="E303" s="146" t="s">
        <v>743</v>
      </c>
      <c r="F303" s="147" t="s">
        <v>737</v>
      </c>
      <c r="G303" s="161">
        <v>0.1988</v>
      </c>
      <c r="H303" s="161" t="s">
        <v>738</v>
      </c>
      <c r="I303" s="163" t="s">
        <v>206</v>
      </c>
      <c r="J303" s="147" t="s">
        <v>144</v>
      </c>
      <c r="K303" s="163" t="s">
        <v>716</v>
      </c>
      <c r="XFB303" s="143"/>
      <c r="XFC303" s="143"/>
    </row>
    <row r="304" s="1" customFormat="1" ht="18" spans="2:11 16382:16383">
      <c r="B304" s="144">
        <v>300</v>
      </c>
      <c r="C304" s="145" t="s">
        <v>734</v>
      </c>
      <c r="D304" s="146" t="s">
        <v>735</v>
      </c>
      <c r="E304" s="146" t="s">
        <v>744</v>
      </c>
      <c r="F304" s="147" t="s">
        <v>741</v>
      </c>
      <c r="G304" s="161">
        <v>0.0791</v>
      </c>
      <c r="H304" s="161" t="s">
        <v>738</v>
      </c>
      <c r="I304" s="163" t="s">
        <v>206</v>
      </c>
      <c r="J304" s="147" t="s">
        <v>310</v>
      </c>
      <c r="K304" s="163" t="s">
        <v>716</v>
      </c>
      <c r="XFB304" s="143"/>
      <c r="XFC304" s="143"/>
    </row>
    <row r="305" s="1" customFormat="1" ht="18" spans="2:11 16382:16383">
      <c r="B305" s="144">
        <v>301</v>
      </c>
      <c r="C305" s="145" t="s">
        <v>734</v>
      </c>
      <c r="D305" s="146" t="s">
        <v>735</v>
      </c>
      <c r="E305" s="146" t="s">
        <v>745</v>
      </c>
      <c r="F305" s="147" t="s">
        <v>737</v>
      </c>
      <c r="G305" s="161">
        <v>0.045</v>
      </c>
      <c r="H305" s="161" t="s">
        <v>738</v>
      </c>
      <c r="I305" s="163" t="s">
        <v>206</v>
      </c>
      <c r="J305" s="147" t="s">
        <v>151</v>
      </c>
      <c r="K305" s="163" t="s">
        <v>716</v>
      </c>
      <c r="XFB305" s="143"/>
      <c r="XFC305" s="143"/>
    </row>
    <row r="306" s="1" customFormat="1" ht="18" spans="2:11 16382:16383">
      <c r="B306" s="144">
        <v>302</v>
      </c>
      <c r="C306" s="145" t="s">
        <v>734</v>
      </c>
      <c r="D306" s="146" t="s">
        <v>735</v>
      </c>
      <c r="E306" s="146" t="s">
        <v>746</v>
      </c>
      <c r="F306" s="147" t="s">
        <v>737</v>
      </c>
      <c r="G306" s="161">
        <v>0.041</v>
      </c>
      <c r="H306" s="161" t="s">
        <v>738</v>
      </c>
      <c r="I306" s="163" t="s">
        <v>206</v>
      </c>
      <c r="J306" s="147" t="s">
        <v>144</v>
      </c>
      <c r="K306" s="163" t="s">
        <v>716</v>
      </c>
      <c r="XFB306" s="143"/>
      <c r="XFC306" s="143"/>
    </row>
    <row r="307" s="1" customFormat="1" ht="18" spans="2:11 16382:16383">
      <c r="B307" s="144">
        <v>303</v>
      </c>
      <c r="C307" s="145" t="s">
        <v>734</v>
      </c>
      <c r="D307" s="146" t="s">
        <v>735</v>
      </c>
      <c r="E307" s="146" t="s">
        <v>747</v>
      </c>
      <c r="F307" s="147" t="s">
        <v>741</v>
      </c>
      <c r="G307" s="161">
        <v>0.01696</v>
      </c>
      <c r="H307" s="161" t="s">
        <v>738</v>
      </c>
      <c r="I307" s="163" t="s">
        <v>206</v>
      </c>
      <c r="J307" s="147" t="s">
        <v>310</v>
      </c>
      <c r="K307" s="163" t="s">
        <v>716</v>
      </c>
      <c r="XFB307" s="143"/>
      <c r="XFC307" s="143"/>
    </row>
    <row r="308" s="1" customFormat="1" ht="18" spans="2:11 16382:16383">
      <c r="B308" s="144">
        <v>304</v>
      </c>
      <c r="C308" s="145" t="s">
        <v>734</v>
      </c>
      <c r="D308" s="146" t="s">
        <v>735</v>
      </c>
      <c r="E308" s="146" t="s">
        <v>748</v>
      </c>
      <c r="F308" s="147" t="s">
        <v>741</v>
      </c>
      <c r="G308" s="161">
        <v>0.012</v>
      </c>
      <c r="H308" s="161" t="s">
        <v>738</v>
      </c>
      <c r="I308" s="163" t="s">
        <v>206</v>
      </c>
      <c r="J308" s="147" t="s">
        <v>310</v>
      </c>
      <c r="K308" s="163" t="s">
        <v>716</v>
      </c>
      <c r="XFB308" s="143"/>
      <c r="XFC308" s="143"/>
    </row>
    <row r="309" s="1" customFormat="1" ht="18" spans="2:11 16382:16383">
      <c r="B309" s="144">
        <v>305</v>
      </c>
      <c r="C309" s="145" t="s">
        <v>734</v>
      </c>
      <c r="D309" s="146" t="s">
        <v>735</v>
      </c>
      <c r="E309" s="146" t="s">
        <v>749</v>
      </c>
      <c r="F309" s="147" t="s">
        <v>737</v>
      </c>
      <c r="G309" s="161">
        <v>0.062</v>
      </c>
      <c r="H309" s="161" t="s">
        <v>738</v>
      </c>
      <c r="I309" s="163" t="s">
        <v>206</v>
      </c>
      <c r="J309" s="147" t="s">
        <v>739</v>
      </c>
      <c r="K309" s="163" t="s">
        <v>716</v>
      </c>
      <c r="XFB309" s="143"/>
      <c r="XFC309" s="143"/>
    </row>
    <row r="310" s="1" customFormat="1" ht="18" spans="2:11 16382:16383">
      <c r="B310" s="144">
        <v>306</v>
      </c>
      <c r="C310" s="145" t="s">
        <v>734</v>
      </c>
      <c r="D310" s="146" t="s">
        <v>735</v>
      </c>
      <c r="E310" s="146" t="s">
        <v>750</v>
      </c>
      <c r="F310" s="147" t="s">
        <v>737</v>
      </c>
      <c r="G310" s="161">
        <v>0.0072</v>
      </c>
      <c r="H310" s="161" t="s">
        <v>738</v>
      </c>
      <c r="I310" s="163" t="s">
        <v>206</v>
      </c>
      <c r="J310" s="147" t="s">
        <v>739</v>
      </c>
      <c r="K310" s="163" t="s">
        <v>716</v>
      </c>
      <c r="XFB310" s="143"/>
      <c r="XFC310" s="143"/>
    </row>
    <row r="311" s="1" customFormat="1" ht="18" spans="2:11 16382:16383">
      <c r="B311" s="144">
        <v>307</v>
      </c>
      <c r="C311" s="145" t="s">
        <v>734</v>
      </c>
      <c r="D311" s="146" t="s">
        <v>735</v>
      </c>
      <c r="E311" s="146" t="s">
        <v>751</v>
      </c>
      <c r="F311" s="147" t="s">
        <v>741</v>
      </c>
      <c r="G311" s="161">
        <v>0.04314</v>
      </c>
      <c r="H311" s="161" t="s">
        <v>738</v>
      </c>
      <c r="I311" s="163" t="s">
        <v>206</v>
      </c>
      <c r="J311" s="147" t="s">
        <v>310</v>
      </c>
      <c r="K311" s="163" t="s">
        <v>716</v>
      </c>
      <c r="XFB311" s="143"/>
      <c r="XFC311" s="143"/>
    </row>
    <row r="312" s="1" customFormat="1" ht="18" spans="2:11 16382:16383">
      <c r="B312" s="144">
        <v>308</v>
      </c>
      <c r="C312" s="145" t="s">
        <v>734</v>
      </c>
      <c r="D312" s="146" t="s">
        <v>735</v>
      </c>
      <c r="E312" s="146" t="s">
        <v>752</v>
      </c>
      <c r="F312" s="147" t="s">
        <v>737</v>
      </c>
      <c r="G312" s="161">
        <v>0.0326666666666667</v>
      </c>
      <c r="H312" s="161" t="s">
        <v>738</v>
      </c>
      <c r="I312" s="163" t="s">
        <v>206</v>
      </c>
      <c r="J312" s="147" t="s">
        <v>753</v>
      </c>
      <c r="K312" s="163" t="s">
        <v>716</v>
      </c>
      <c r="XFB312" s="143"/>
      <c r="XFC312" s="143"/>
    </row>
    <row r="313" s="1" customFormat="1" ht="18" spans="2:11 16382:16383">
      <c r="B313" s="144">
        <v>309</v>
      </c>
      <c r="C313" s="145" t="s">
        <v>734</v>
      </c>
      <c r="D313" s="146" t="s">
        <v>735</v>
      </c>
      <c r="E313" s="146" t="s">
        <v>754</v>
      </c>
      <c r="F313" s="147" t="s">
        <v>741</v>
      </c>
      <c r="G313" s="161">
        <v>0.0202</v>
      </c>
      <c r="H313" s="161" t="s">
        <v>738</v>
      </c>
      <c r="I313" s="163" t="s">
        <v>206</v>
      </c>
      <c r="J313" s="147" t="s">
        <v>310</v>
      </c>
      <c r="K313" s="163" t="s">
        <v>716</v>
      </c>
      <c r="XFB313" s="143"/>
      <c r="XFC313" s="143"/>
    </row>
    <row r="314" s="1" customFormat="1" ht="18" spans="2:11 16382:16383">
      <c r="B314" s="144">
        <v>310</v>
      </c>
      <c r="C314" s="145" t="s">
        <v>734</v>
      </c>
      <c r="D314" s="146" t="s">
        <v>735</v>
      </c>
      <c r="E314" s="146" t="s">
        <v>755</v>
      </c>
      <c r="F314" s="147" t="s">
        <v>737</v>
      </c>
      <c r="G314" s="161">
        <v>0.0775</v>
      </c>
      <c r="H314" s="161" t="s">
        <v>738</v>
      </c>
      <c r="I314" s="163" t="s">
        <v>206</v>
      </c>
      <c r="J314" s="147" t="s">
        <v>756</v>
      </c>
      <c r="K314" s="163" t="s">
        <v>716</v>
      </c>
      <c r="XFB314" s="155"/>
      <c r="XFC314" s="155"/>
    </row>
    <row r="315" s="1" customFormat="1" ht="18" spans="2:11 16382:16383">
      <c r="B315" s="144">
        <v>311</v>
      </c>
      <c r="C315" s="145" t="s">
        <v>734</v>
      </c>
      <c r="D315" s="146" t="s">
        <v>735</v>
      </c>
      <c r="E315" s="146" t="s">
        <v>757</v>
      </c>
      <c r="F315" s="147" t="s">
        <v>737</v>
      </c>
      <c r="G315" s="161">
        <v>0.0989</v>
      </c>
      <c r="H315" s="161" t="s">
        <v>738</v>
      </c>
      <c r="I315" s="163" t="s">
        <v>206</v>
      </c>
      <c r="J315" s="147" t="s">
        <v>756</v>
      </c>
      <c r="K315" s="163" t="s">
        <v>716</v>
      </c>
      <c r="XFB315" s="155"/>
      <c r="XFC315" s="155"/>
    </row>
    <row r="316" s="1" customFormat="1" ht="18" customHeight="1" spans="2:11 16382:16383">
      <c r="B316" s="144">
        <v>312</v>
      </c>
      <c r="C316" s="145" t="s">
        <v>734</v>
      </c>
      <c r="D316" s="146" t="s">
        <v>735</v>
      </c>
      <c r="E316" s="146" t="s">
        <v>758</v>
      </c>
      <c r="F316" s="147" t="s">
        <v>737</v>
      </c>
      <c r="G316" s="161">
        <v>0.162</v>
      </c>
      <c r="H316" s="161" t="s">
        <v>738</v>
      </c>
      <c r="I316" s="163" t="s">
        <v>206</v>
      </c>
      <c r="J316" s="147" t="s">
        <v>759</v>
      </c>
      <c r="K316" s="163" t="s">
        <v>716</v>
      </c>
      <c r="XFB316" s="143"/>
      <c r="XFC316" s="143"/>
    </row>
    <row r="317" s="1" customFormat="1" ht="18" customHeight="1" spans="2:11 16382:16383">
      <c r="B317" s="144">
        <v>313</v>
      </c>
      <c r="C317" s="145" t="s">
        <v>734</v>
      </c>
      <c r="D317" s="146" t="s">
        <v>735</v>
      </c>
      <c r="E317" s="146" t="s">
        <v>760</v>
      </c>
      <c r="F317" s="147" t="s">
        <v>629</v>
      </c>
      <c r="G317" s="148">
        <v>53.4</v>
      </c>
      <c r="H317" s="148" t="s">
        <v>761</v>
      </c>
      <c r="I317" s="150" t="s">
        <v>176</v>
      </c>
      <c r="J317" s="147" t="s">
        <v>762</v>
      </c>
      <c r="K317" s="150" t="s">
        <v>716</v>
      </c>
      <c r="XFB317" s="143"/>
      <c r="XFC317" s="143"/>
    </row>
    <row r="318" s="1" customFormat="1" ht="18" customHeight="1" spans="2:11 16382:16383">
      <c r="B318" s="144">
        <v>314</v>
      </c>
      <c r="C318" s="145" t="s">
        <v>734</v>
      </c>
      <c r="D318" s="146" t="s">
        <v>735</v>
      </c>
      <c r="E318" s="146" t="s">
        <v>763</v>
      </c>
      <c r="F318" s="147" t="s">
        <v>629</v>
      </c>
      <c r="G318" s="148">
        <v>51.5</v>
      </c>
      <c r="H318" s="148" t="s">
        <v>761</v>
      </c>
      <c r="I318" s="150" t="s">
        <v>176</v>
      </c>
      <c r="J318" s="147" t="s">
        <v>764</v>
      </c>
      <c r="K318" s="150" t="s">
        <v>716</v>
      </c>
      <c r="XFB318" s="143"/>
      <c r="XFC318" s="143"/>
    </row>
    <row r="319" s="1" customFormat="1" ht="18" customHeight="1" spans="2:11 16382:16383">
      <c r="B319" s="144">
        <v>315</v>
      </c>
      <c r="C319" s="145" t="s">
        <v>734</v>
      </c>
      <c r="D319" s="146" t="s">
        <v>735</v>
      </c>
      <c r="E319" s="146" t="s">
        <v>765</v>
      </c>
      <c r="F319" s="147" t="s">
        <v>629</v>
      </c>
      <c r="G319" s="148">
        <v>45.4</v>
      </c>
      <c r="H319" s="148" t="s">
        <v>761</v>
      </c>
      <c r="I319" s="150" t="s">
        <v>176</v>
      </c>
      <c r="J319" s="147" t="s">
        <v>367</v>
      </c>
      <c r="K319" s="150" t="s">
        <v>716</v>
      </c>
      <c r="XFB319" s="143"/>
      <c r="XFC319" s="143"/>
    </row>
    <row r="320" s="1" customFormat="1" ht="18" customHeight="1" spans="2:11 16382:16383">
      <c r="B320" s="164">
        <v>316</v>
      </c>
      <c r="C320" s="165" t="s">
        <v>734</v>
      </c>
      <c r="D320" s="166" t="s">
        <v>735</v>
      </c>
      <c r="E320" s="166" t="s">
        <v>766</v>
      </c>
      <c r="F320" s="166" t="s">
        <v>629</v>
      </c>
      <c r="G320" s="167">
        <v>41.3</v>
      </c>
      <c r="H320" s="167" t="s">
        <v>761</v>
      </c>
      <c r="I320" s="168" t="s">
        <v>176</v>
      </c>
      <c r="J320" s="169" t="s">
        <v>368</v>
      </c>
      <c r="K320" s="168" t="s">
        <v>716</v>
      </c>
      <c r="XFB320" s="143"/>
      <c r="XFC320" s="143"/>
    </row>
  </sheetData>
  <sheetProtection algorithmName="SHA-512" hashValue="Ek4PYrT8y8TIJJfOyQuvAhV+X4CahJKK5xmS7/bq2AwgWuExHpe4k8J8s9BhAl8/D8GhufsKivwRJPU0BdRHuw==" saltValue="rSj7bMi1d8Hy5kpHs1rubw==" spinCount="100000" sheet="1" objects="1"/>
  <autoFilter xmlns:etc="http://www.wps.cn/officeDocument/2017/etCustomData" ref="B4:K320" etc:filterBottomFollowUsedRange="0">
    <extLst/>
  </autoFilter>
  <dataValidations count="1">
    <dataValidation allowBlank="1" showInputMessage="1" showErrorMessage="1" sqref="I5:I319 K5:K320"/>
  </dataValidations>
  <pageMargins left="0.7" right="0.7" top="0.75" bottom="0.75" header="0.3" footer="0.3"/>
  <headerFooter>
    <oddFooter>&amp;L
&amp;1#&amp;"Aptos"&amp;10&amp;K000000 NSF Confidential</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64"/>
  <sheetViews>
    <sheetView zoomScale="80" zoomScaleNormal="80" workbookViewId="0">
      <pane ySplit="4" topLeftCell="A5" activePane="bottomLeft" state="frozen"/>
      <selection/>
      <selection pane="bottomLeft" activeCell="A1" sqref="A1"/>
    </sheetView>
  </sheetViews>
  <sheetFormatPr defaultColWidth="9" defaultRowHeight="17.6" outlineLevelCol="5"/>
  <cols>
    <col min="1" max="1" width="3.44117647058824" style="26" customWidth="1"/>
    <col min="2" max="2" width="18" style="26" customWidth="1"/>
    <col min="3" max="3" width="38" style="26" customWidth="1"/>
    <col min="4" max="4" width="62.4411764705882" style="93" customWidth="1"/>
    <col min="5" max="5" width="40" style="94" customWidth="1"/>
    <col min="6" max="6" width="42.4411764705882" style="95" customWidth="1"/>
    <col min="7" max="16373" width="9" style="26"/>
    <col min="16374" max="16375" width="9" style="96"/>
    <col min="16376" max="16384" width="9" style="26"/>
  </cols>
  <sheetData>
    <row r="1" ht="18" customHeight="1" spans="2:6">
      <c r="B1" s="97"/>
      <c r="F1" s="98"/>
    </row>
    <row r="2" s="32" customFormat="1" ht="36" customHeight="1" spans="2:6">
      <c r="B2" s="4" t="s">
        <v>767</v>
      </c>
      <c r="C2" s="4"/>
      <c r="D2" s="4"/>
      <c r="E2" s="99"/>
      <c r="F2" s="100"/>
    </row>
    <row r="3" ht="18" customHeight="1" spans="2:6">
      <c r="B3" s="97"/>
      <c r="C3" s="101"/>
      <c r="F3" s="98"/>
    </row>
    <row r="4" s="92" customFormat="1" ht="21" customHeight="1" spans="2:6">
      <c r="B4" s="102" t="s">
        <v>768</v>
      </c>
      <c r="C4" s="102" t="s">
        <v>769</v>
      </c>
      <c r="D4" s="102" t="s">
        <v>770</v>
      </c>
      <c r="E4" s="103" t="s">
        <v>771</v>
      </c>
      <c r="F4" s="103" t="s">
        <v>772</v>
      </c>
    </row>
    <row r="5" ht="18" customHeight="1" spans="2:6">
      <c r="B5" s="104" t="s">
        <v>773</v>
      </c>
      <c r="C5" s="104" t="s">
        <v>774</v>
      </c>
      <c r="D5" s="105" t="s">
        <v>775</v>
      </c>
      <c r="E5" s="106">
        <v>1</v>
      </c>
      <c r="F5" s="107">
        <v>1</v>
      </c>
    </row>
    <row r="6" ht="18" customHeight="1" spans="2:6">
      <c r="B6" s="104" t="s">
        <v>776</v>
      </c>
      <c r="C6" s="104" t="s">
        <v>777</v>
      </c>
      <c r="D6" s="105" t="s">
        <v>778</v>
      </c>
      <c r="E6" s="106">
        <v>28</v>
      </c>
      <c r="F6" s="107">
        <v>27.9</v>
      </c>
    </row>
    <row r="7" ht="18" customHeight="1" spans="2:6">
      <c r="B7" s="104" t="s">
        <v>776</v>
      </c>
      <c r="C7" s="104" t="s">
        <v>779</v>
      </c>
      <c r="D7" s="105" t="s">
        <v>778</v>
      </c>
      <c r="E7" s="106">
        <v>30</v>
      </c>
      <c r="F7" s="107">
        <v>29.8</v>
      </c>
    </row>
    <row r="8" ht="18" customHeight="1" spans="2:6">
      <c r="B8" s="104" t="s">
        <v>776</v>
      </c>
      <c r="C8" s="104" t="s">
        <v>780</v>
      </c>
      <c r="D8" s="105" t="s">
        <v>778</v>
      </c>
      <c r="E8" s="106">
        <v>28</v>
      </c>
      <c r="F8" s="107">
        <v>27</v>
      </c>
    </row>
    <row r="9" ht="18" customHeight="1" spans="2:6">
      <c r="B9" s="104" t="s">
        <v>781</v>
      </c>
      <c r="C9" s="104" t="s">
        <v>782</v>
      </c>
      <c r="D9" s="105" t="s">
        <v>783</v>
      </c>
      <c r="E9" s="106">
        <v>265</v>
      </c>
      <c r="F9" s="107">
        <v>273</v>
      </c>
    </row>
    <row r="10" ht="18" customHeight="1" spans="2:6">
      <c r="B10" s="108" t="s">
        <v>784</v>
      </c>
      <c r="C10" s="109" t="s">
        <v>785</v>
      </c>
      <c r="D10" s="110" t="s">
        <v>786</v>
      </c>
      <c r="E10" s="106">
        <v>23500</v>
      </c>
      <c r="F10" s="107">
        <v>24300</v>
      </c>
    </row>
    <row r="11" ht="18" customHeight="1" spans="2:6">
      <c r="B11" s="108" t="s">
        <v>787</v>
      </c>
      <c r="C11" s="109" t="s">
        <v>788</v>
      </c>
      <c r="D11" s="110" t="s">
        <v>789</v>
      </c>
      <c r="E11" s="106">
        <v>16100</v>
      </c>
      <c r="F11" s="107">
        <v>17400</v>
      </c>
    </row>
    <row r="12" ht="18" customHeight="1" spans="2:6">
      <c r="B12" s="108" t="s">
        <v>790</v>
      </c>
      <c r="C12" s="109" t="s">
        <v>791</v>
      </c>
      <c r="D12" s="110" t="s">
        <v>792</v>
      </c>
      <c r="E12" s="106">
        <v>12400</v>
      </c>
      <c r="F12" s="107">
        <v>14600</v>
      </c>
    </row>
    <row r="13" ht="18" customHeight="1" spans="2:6">
      <c r="B13" s="108" t="s">
        <v>790</v>
      </c>
      <c r="C13" s="109" t="s">
        <v>793</v>
      </c>
      <c r="D13" s="110" t="s">
        <v>794</v>
      </c>
      <c r="E13" s="106">
        <v>677</v>
      </c>
      <c r="F13" s="107">
        <v>771</v>
      </c>
    </row>
    <row r="14" ht="18" customHeight="1" spans="2:6">
      <c r="B14" s="108" t="s">
        <v>790</v>
      </c>
      <c r="C14" s="109" t="s">
        <v>795</v>
      </c>
      <c r="D14" s="110" t="s">
        <v>796</v>
      </c>
      <c r="E14" s="106">
        <v>116</v>
      </c>
      <c r="F14" s="107">
        <v>135</v>
      </c>
    </row>
    <row r="15" ht="18" customHeight="1" spans="2:6">
      <c r="B15" s="108" t="s">
        <v>790</v>
      </c>
      <c r="C15" s="109" t="s">
        <v>797</v>
      </c>
      <c r="D15" s="110" t="s">
        <v>798</v>
      </c>
      <c r="E15" s="106">
        <v>3170</v>
      </c>
      <c r="F15" s="107">
        <v>3740</v>
      </c>
    </row>
    <row r="16" ht="18" customHeight="1" spans="2:6">
      <c r="B16" s="108" t="s">
        <v>790</v>
      </c>
      <c r="C16" s="109" t="s">
        <v>799</v>
      </c>
      <c r="D16" s="110" t="s">
        <v>800</v>
      </c>
      <c r="E16" s="106">
        <v>1120</v>
      </c>
      <c r="F16" s="107">
        <v>1260</v>
      </c>
    </row>
    <row r="17" ht="18" customHeight="1" spans="2:6">
      <c r="B17" s="108" t="s">
        <v>790</v>
      </c>
      <c r="C17" s="109" t="s">
        <v>801</v>
      </c>
      <c r="D17" s="110" t="s">
        <v>802</v>
      </c>
      <c r="E17" s="106">
        <v>1300</v>
      </c>
      <c r="F17" s="107">
        <v>1530</v>
      </c>
    </row>
    <row r="18" ht="18" customHeight="1" spans="2:6">
      <c r="B18" s="108" t="s">
        <v>790</v>
      </c>
      <c r="C18" s="109" t="s">
        <v>803</v>
      </c>
      <c r="D18" s="110" t="s">
        <v>804</v>
      </c>
      <c r="E18" s="106">
        <v>328</v>
      </c>
      <c r="F18" s="107">
        <v>364</v>
      </c>
    </row>
    <row r="19" ht="18" customHeight="1" spans="2:6">
      <c r="B19" s="108" t="s">
        <v>790</v>
      </c>
      <c r="C19" s="109" t="s">
        <v>805</v>
      </c>
      <c r="D19" s="110" t="s">
        <v>806</v>
      </c>
      <c r="E19" s="106">
        <v>4800</v>
      </c>
      <c r="F19" s="107">
        <v>5810</v>
      </c>
    </row>
    <row r="20" ht="18" customHeight="1" spans="2:6">
      <c r="B20" s="108" t="s">
        <v>790</v>
      </c>
      <c r="C20" s="109" t="s">
        <v>807</v>
      </c>
      <c r="D20" s="110" t="s">
        <v>808</v>
      </c>
      <c r="E20" s="106">
        <v>138</v>
      </c>
      <c r="F20" s="107">
        <v>164</v>
      </c>
    </row>
    <row r="21" ht="18" customHeight="1" spans="2:6">
      <c r="B21" s="108" t="s">
        <v>790</v>
      </c>
      <c r="C21" s="109" t="s">
        <v>809</v>
      </c>
      <c r="D21" s="110" t="s">
        <v>810</v>
      </c>
      <c r="E21" s="106">
        <v>4</v>
      </c>
      <c r="F21" s="107">
        <v>4.84</v>
      </c>
    </row>
    <row r="22" ht="18" customHeight="1" spans="2:6">
      <c r="B22" s="108" t="s">
        <v>790</v>
      </c>
      <c r="C22" s="109" t="s">
        <v>811</v>
      </c>
      <c r="D22" s="110" t="s">
        <v>812</v>
      </c>
      <c r="E22" s="106">
        <v>2640</v>
      </c>
      <c r="F22" s="107">
        <v>2980</v>
      </c>
    </row>
    <row r="23" ht="18" customHeight="1" spans="2:6">
      <c r="B23" s="108" t="s">
        <v>790</v>
      </c>
      <c r="C23" s="111" t="s">
        <v>813</v>
      </c>
      <c r="D23" s="112" t="s">
        <v>814</v>
      </c>
      <c r="E23" s="113">
        <v>3350</v>
      </c>
      <c r="F23" s="114">
        <v>3600</v>
      </c>
    </row>
    <row r="24" ht="18" customHeight="1" spans="2:6">
      <c r="B24" s="108" t="s">
        <v>790</v>
      </c>
      <c r="C24" s="109" t="s">
        <v>815</v>
      </c>
      <c r="D24" s="110" t="s">
        <v>816</v>
      </c>
      <c r="E24" s="106">
        <v>1330</v>
      </c>
      <c r="F24" s="107">
        <v>1500</v>
      </c>
    </row>
    <row r="25" ht="18" customHeight="1" spans="2:6">
      <c r="B25" s="108" t="s">
        <v>790</v>
      </c>
      <c r="C25" s="109" t="s">
        <v>817</v>
      </c>
      <c r="D25" s="110" t="s">
        <v>818</v>
      </c>
      <c r="E25" s="106">
        <v>8060</v>
      </c>
      <c r="F25" s="107">
        <v>8690</v>
      </c>
    </row>
    <row r="26" ht="18" customHeight="1" spans="2:6">
      <c r="B26" s="108" t="s">
        <v>790</v>
      </c>
      <c r="C26" s="109" t="s">
        <v>819</v>
      </c>
      <c r="D26" s="110" t="s">
        <v>820</v>
      </c>
      <c r="E26" s="106">
        <v>290</v>
      </c>
      <c r="F26" s="107">
        <v>325</v>
      </c>
    </row>
    <row r="27" ht="18" customHeight="1" spans="2:6">
      <c r="B27" s="108" t="s">
        <v>790</v>
      </c>
      <c r="C27" s="109" t="s">
        <v>821</v>
      </c>
      <c r="D27" s="110" t="s">
        <v>822</v>
      </c>
      <c r="E27" s="106">
        <v>858</v>
      </c>
      <c r="F27" s="107">
        <v>962</v>
      </c>
    </row>
    <row r="28" ht="18" customHeight="1" spans="2:6">
      <c r="B28" s="108" t="s">
        <v>790</v>
      </c>
      <c r="C28" s="109" t="s">
        <v>823</v>
      </c>
      <c r="D28" s="110" t="s">
        <v>824</v>
      </c>
      <c r="E28" s="106">
        <v>804</v>
      </c>
      <c r="F28" s="107">
        <v>914</v>
      </c>
    </row>
    <row r="29" ht="18" customHeight="1" spans="2:6">
      <c r="B29" s="108" t="s">
        <v>790</v>
      </c>
      <c r="C29" s="111" t="s">
        <v>825</v>
      </c>
      <c r="D29" s="112" t="s">
        <v>826</v>
      </c>
      <c r="E29" s="113">
        <v>1650</v>
      </c>
      <c r="F29" s="114">
        <v>1600</v>
      </c>
    </row>
    <row r="30" ht="18" customHeight="1" spans="2:6">
      <c r="B30" s="108" t="s">
        <v>790</v>
      </c>
      <c r="C30" s="111" t="s">
        <v>827</v>
      </c>
      <c r="D30" s="112" t="s">
        <v>828</v>
      </c>
      <c r="E30" s="113" t="s">
        <v>829</v>
      </c>
      <c r="F30" s="114">
        <v>1.37</v>
      </c>
    </row>
    <row r="31" ht="18" customHeight="1" spans="2:6">
      <c r="B31" s="108" t="s">
        <v>790</v>
      </c>
      <c r="C31" s="111" t="s">
        <v>830</v>
      </c>
      <c r="D31" s="112" t="s">
        <v>831</v>
      </c>
      <c r="E31" s="113" t="s">
        <v>829</v>
      </c>
      <c r="F31" s="114">
        <v>0.501</v>
      </c>
    </row>
    <row r="32" ht="18" customHeight="1" spans="2:6">
      <c r="B32" s="108" t="s">
        <v>790</v>
      </c>
      <c r="C32" s="109" t="s">
        <v>832</v>
      </c>
      <c r="D32" s="110" t="s">
        <v>833</v>
      </c>
      <c r="E32" s="106"/>
      <c r="F32" s="107">
        <v>18</v>
      </c>
    </row>
    <row r="33" ht="18" customHeight="1" spans="2:6">
      <c r="B33" s="108" t="s">
        <v>790</v>
      </c>
      <c r="C33" s="111" t="s">
        <v>834</v>
      </c>
      <c r="D33" s="112" t="s">
        <v>835</v>
      </c>
      <c r="E33" s="113">
        <v>2</v>
      </c>
      <c r="F33" s="114">
        <v>2.08</v>
      </c>
    </row>
    <row r="34" ht="18" customHeight="1" spans="2:6">
      <c r="B34" s="108" t="s">
        <v>836</v>
      </c>
      <c r="C34" s="111" t="s">
        <v>837</v>
      </c>
      <c r="D34" s="112" t="s">
        <v>838</v>
      </c>
      <c r="E34" s="113">
        <v>6630</v>
      </c>
      <c r="F34" s="114">
        <v>7380</v>
      </c>
    </row>
    <row r="35" ht="18" customHeight="1" spans="2:6">
      <c r="B35" s="108" t="s">
        <v>836</v>
      </c>
      <c r="C35" s="111" t="s">
        <v>839</v>
      </c>
      <c r="D35" s="112" t="s">
        <v>840</v>
      </c>
      <c r="E35" s="113">
        <v>11100</v>
      </c>
      <c r="F35" s="114">
        <v>12400</v>
      </c>
    </row>
    <row r="36" ht="18" customHeight="1" spans="2:6">
      <c r="B36" s="108" t="s">
        <v>836</v>
      </c>
      <c r="C36" s="109" t="s">
        <v>841</v>
      </c>
      <c r="D36" s="110" t="s">
        <v>842</v>
      </c>
      <c r="E36" s="106">
        <v>8900</v>
      </c>
      <c r="F36" s="107">
        <v>9290</v>
      </c>
    </row>
    <row r="37" ht="18" customHeight="1" spans="2:6">
      <c r="B37" s="108" t="s">
        <v>836</v>
      </c>
      <c r="C37" s="109" t="s">
        <v>843</v>
      </c>
      <c r="D37" s="110" t="s">
        <v>844</v>
      </c>
      <c r="E37" s="106">
        <v>9540</v>
      </c>
      <c r="F37" s="107">
        <v>10200</v>
      </c>
    </row>
    <row r="38" ht="18" customHeight="1" spans="2:6">
      <c r="B38" s="108" t="s">
        <v>836</v>
      </c>
      <c r="C38" s="111" t="s">
        <v>845</v>
      </c>
      <c r="D38" s="112" t="s">
        <v>846</v>
      </c>
      <c r="E38" s="113">
        <v>9200</v>
      </c>
      <c r="F38" s="115">
        <v>10000</v>
      </c>
    </row>
    <row r="39" ht="18" customHeight="1" spans="2:6">
      <c r="B39" s="108" t="s">
        <v>836</v>
      </c>
      <c r="C39" s="111" t="s">
        <v>847</v>
      </c>
      <c r="D39" s="112" t="s">
        <v>848</v>
      </c>
      <c r="E39" s="113">
        <v>8550</v>
      </c>
      <c r="F39" s="115">
        <v>9220</v>
      </c>
    </row>
    <row r="40" ht="18" customHeight="1" spans="2:6">
      <c r="B40" s="108" t="s">
        <v>836</v>
      </c>
      <c r="C40" s="111" t="s">
        <v>849</v>
      </c>
      <c r="D40" s="112" t="s">
        <v>850</v>
      </c>
      <c r="E40" s="113">
        <v>7910</v>
      </c>
      <c r="F40" s="115">
        <v>8620</v>
      </c>
    </row>
    <row r="41" ht="18" customHeight="1" spans="2:6">
      <c r="B41" s="108" t="s">
        <v>836</v>
      </c>
      <c r="C41" s="111" t="s">
        <v>851</v>
      </c>
      <c r="D41" s="112" t="s">
        <v>852</v>
      </c>
      <c r="E41" s="113">
        <v>7820</v>
      </c>
      <c r="F41" s="115">
        <v>8410</v>
      </c>
    </row>
    <row r="42" ht="18" customHeight="1" spans="2:6">
      <c r="B42" s="108" t="s">
        <v>836</v>
      </c>
      <c r="C42" s="111" t="s">
        <v>853</v>
      </c>
      <c r="D42" s="112" t="s">
        <v>854</v>
      </c>
      <c r="E42" s="113">
        <v>7620</v>
      </c>
      <c r="F42" s="115">
        <v>8260</v>
      </c>
    </row>
    <row r="43" ht="18" customHeight="1" spans="2:6">
      <c r="B43" s="108" t="s">
        <v>855</v>
      </c>
      <c r="C43" s="111" t="s">
        <v>856</v>
      </c>
      <c r="D43" s="112" t="s">
        <v>857</v>
      </c>
      <c r="E43" s="113">
        <v>18</v>
      </c>
      <c r="F43" s="115">
        <v>21.3</v>
      </c>
    </row>
    <row r="44" ht="18" customHeight="1" spans="2:6">
      <c r="B44" s="108" t="s">
        <v>855</v>
      </c>
      <c r="C44" s="111" t="s">
        <v>858</v>
      </c>
      <c r="D44" s="112" t="s">
        <v>859</v>
      </c>
      <c r="E44" s="113">
        <v>1902</v>
      </c>
      <c r="F44" s="115">
        <v>2244</v>
      </c>
    </row>
    <row r="45" ht="18" customHeight="1" spans="2:6">
      <c r="B45" s="108" t="s">
        <v>855</v>
      </c>
      <c r="C45" s="111" t="s">
        <v>860</v>
      </c>
      <c r="D45" s="112" t="s">
        <v>861</v>
      </c>
      <c r="E45" s="113">
        <v>3471</v>
      </c>
      <c r="F45" s="115">
        <v>3623.1</v>
      </c>
    </row>
    <row r="46" ht="18" customHeight="1" spans="2:6">
      <c r="B46" s="108" t="s">
        <v>855</v>
      </c>
      <c r="C46" s="111" t="s">
        <v>862</v>
      </c>
      <c r="D46" s="112" t="s">
        <v>863</v>
      </c>
      <c r="E46" s="113">
        <v>3943</v>
      </c>
      <c r="F46" s="115">
        <v>4728</v>
      </c>
    </row>
    <row r="47" ht="18" customHeight="1" spans="2:6">
      <c r="B47" s="108" t="s">
        <v>855</v>
      </c>
      <c r="C47" s="111" t="s">
        <v>864</v>
      </c>
      <c r="D47" s="112" t="s">
        <v>865</v>
      </c>
      <c r="E47" s="113">
        <v>1923</v>
      </c>
      <c r="F47" s="115">
        <v>2262.2</v>
      </c>
    </row>
    <row r="48" ht="18" customHeight="1" spans="2:6">
      <c r="B48" s="108" t="s">
        <v>855</v>
      </c>
      <c r="C48" s="111" t="s">
        <v>866</v>
      </c>
      <c r="D48" s="112" t="s">
        <v>867</v>
      </c>
      <c r="E48" s="113">
        <v>1624</v>
      </c>
      <c r="F48" s="115">
        <v>1907.9</v>
      </c>
    </row>
    <row r="49" ht="18" customHeight="1" spans="2:6">
      <c r="B49" s="108" t="s">
        <v>855</v>
      </c>
      <c r="C49" s="111" t="s">
        <v>868</v>
      </c>
      <c r="D49" s="112" t="s">
        <v>869</v>
      </c>
      <c r="E49" s="113">
        <v>1674</v>
      </c>
      <c r="F49" s="115">
        <v>1965.3</v>
      </c>
    </row>
    <row r="50" ht="18" customHeight="1" spans="2:6">
      <c r="B50" s="108" t="s">
        <v>855</v>
      </c>
      <c r="C50" s="111" t="s">
        <v>870</v>
      </c>
      <c r="D50" s="112" t="s">
        <v>871</v>
      </c>
      <c r="E50" s="113">
        <v>2430</v>
      </c>
      <c r="F50" s="115">
        <v>2934.4</v>
      </c>
    </row>
    <row r="51" ht="18" customHeight="1" spans="2:6">
      <c r="B51" s="108" t="s">
        <v>855</v>
      </c>
      <c r="C51" s="111" t="s">
        <v>872</v>
      </c>
      <c r="D51" s="112" t="s">
        <v>873</v>
      </c>
      <c r="E51" s="113">
        <v>1924</v>
      </c>
      <c r="F51" s="115">
        <v>2255.5</v>
      </c>
    </row>
    <row r="52" ht="18" customHeight="1" spans="2:6">
      <c r="B52" s="108" t="s">
        <v>855</v>
      </c>
      <c r="C52" s="111" t="s">
        <v>874</v>
      </c>
      <c r="D52" s="112" t="s">
        <v>875</v>
      </c>
      <c r="E52" s="113">
        <v>1945</v>
      </c>
      <c r="F52" s="115">
        <v>2182.5</v>
      </c>
    </row>
    <row r="53" ht="18" customHeight="1" spans="2:6">
      <c r="B53" s="108" t="s">
        <v>855</v>
      </c>
      <c r="C53" s="111" t="s">
        <v>876</v>
      </c>
      <c r="D53" s="112" t="s">
        <v>877</v>
      </c>
      <c r="E53" s="113">
        <v>2127</v>
      </c>
      <c r="F53" s="114">
        <v>2507.8</v>
      </c>
    </row>
    <row r="54" ht="18" customHeight="1" spans="2:6">
      <c r="B54" s="108" t="s">
        <v>855</v>
      </c>
      <c r="C54" s="111" t="s">
        <v>878</v>
      </c>
      <c r="D54" s="112" t="s">
        <v>879</v>
      </c>
      <c r="E54" s="113">
        <v>1144</v>
      </c>
      <c r="F54" s="114">
        <v>1346.4</v>
      </c>
    </row>
    <row r="55" ht="18" customHeight="1" spans="2:6">
      <c r="B55" s="108" t="s">
        <v>855</v>
      </c>
      <c r="C55" s="111" t="s">
        <v>880</v>
      </c>
      <c r="D55" s="112" t="s">
        <v>881</v>
      </c>
      <c r="E55" s="113">
        <v>2847</v>
      </c>
      <c r="F55" s="114">
        <v>3358.7</v>
      </c>
    </row>
    <row r="56" ht="18" customHeight="1" spans="2:6">
      <c r="B56" s="108" t="s">
        <v>855</v>
      </c>
      <c r="C56" s="111" t="s">
        <v>882</v>
      </c>
      <c r="D56" s="112" t="s">
        <v>883</v>
      </c>
      <c r="E56" s="113">
        <v>2473</v>
      </c>
      <c r="F56" s="114">
        <v>2916.7</v>
      </c>
    </row>
    <row r="57" ht="18" customHeight="1" spans="2:6">
      <c r="B57" s="108" t="s">
        <v>855</v>
      </c>
      <c r="C57" s="111" t="s">
        <v>884</v>
      </c>
      <c r="D57" s="112" t="s">
        <v>885</v>
      </c>
      <c r="E57" s="113">
        <v>2274</v>
      </c>
      <c r="F57" s="114">
        <v>2513.3</v>
      </c>
    </row>
    <row r="58" ht="18" customHeight="1" spans="2:6">
      <c r="B58" s="108" t="s">
        <v>855</v>
      </c>
      <c r="C58" s="111" t="s">
        <v>886</v>
      </c>
      <c r="D58" s="112" t="s">
        <v>887</v>
      </c>
      <c r="E58" s="113">
        <v>2024</v>
      </c>
      <c r="F58" s="114">
        <v>2396.7</v>
      </c>
    </row>
    <row r="59" ht="18" customHeight="1" spans="2:6">
      <c r="B59" s="108" t="s">
        <v>855</v>
      </c>
      <c r="C59" s="111" t="s">
        <v>888</v>
      </c>
      <c r="D59" s="112" t="s">
        <v>889</v>
      </c>
      <c r="E59" s="113">
        <v>2059</v>
      </c>
      <c r="F59" s="114">
        <v>2424.8</v>
      </c>
    </row>
    <row r="60" ht="18" customHeight="1" spans="2:6">
      <c r="B60" s="108" t="s">
        <v>855</v>
      </c>
      <c r="C60" s="111" t="s">
        <v>890</v>
      </c>
      <c r="D60" s="112" t="s">
        <v>891</v>
      </c>
      <c r="E60" s="113">
        <v>88</v>
      </c>
      <c r="F60" s="114">
        <v>100.7</v>
      </c>
    </row>
    <row r="61" ht="18" customHeight="1" spans="2:6">
      <c r="B61" s="108" t="s">
        <v>855</v>
      </c>
      <c r="C61" s="109" t="s">
        <v>892</v>
      </c>
      <c r="D61" s="110" t="s">
        <v>893</v>
      </c>
      <c r="E61" s="106">
        <v>117</v>
      </c>
      <c r="F61" s="107">
        <v>137.8</v>
      </c>
    </row>
    <row r="62" ht="18" customHeight="1" spans="2:6">
      <c r="B62" s="108" t="s">
        <v>855</v>
      </c>
      <c r="C62" s="109" t="s">
        <v>894</v>
      </c>
      <c r="D62" s="110" t="s">
        <v>895</v>
      </c>
      <c r="E62" s="106">
        <v>3985</v>
      </c>
      <c r="F62" s="107">
        <v>4775</v>
      </c>
    </row>
    <row r="63" ht="18" customHeight="1" spans="2:6">
      <c r="B63" s="116" t="s">
        <v>855</v>
      </c>
      <c r="C63" s="117" t="s">
        <v>896</v>
      </c>
      <c r="D63" s="118" t="s">
        <v>897</v>
      </c>
      <c r="E63" s="119">
        <v>11698</v>
      </c>
      <c r="F63" s="120">
        <v>13412</v>
      </c>
    </row>
    <row r="64" ht="18" spans="2:6">
      <c r="B64" s="26" t="s">
        <v>898</v>
      </c>
    </row>
  </sheetData>
  <sheetProtection algorithmName="SHA-512" hashValue="F1nOHCNuqOEKDwfNwnc+uncxl2Gk3gGyvpXyW7/0yOOhljfEJUDPv+ub7o5mg/tx98JTBdEazehuTmk3hRjInA==" saltValue="NtP/GJ4SgplpQ4xd6sIHJQ==" spinCount="100000" sheet="1" objects="1"/>
  <autoFilter xmlns:etc="http://www.wps.cn/officeDocument/2017/etCustomData" ref="B4:F64" etc:filterBottomFollowUsedRange="0">
    <extLst/>
  </autoFilter>
  <mergeCells count="1">
    <mergeCell ref="B2:E2"/>
  </mergeCells>
  <pageMargins left="0.7" right="0.7" top="0.75" bottom="0.75" header="0.3" footer="0.3"/>
  <headerFooter>
    <oddFooter>&amp;L
&amp;1#&amp;"Aptos"&amp;10&amp;K000000 NSF Confidential</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T128"/>
  <sheetViews>
    <sheetView zoomScale="80" zoomScaleNormal="80" workbookViewId="0">
      <selection activeCell="B6" sqref="B6"/>
    </sheetView>
  </sheetViews>
  <sheetFormatPr defaultColWidth="9" defaultRowHeight="17.6"/>
  <cols>
    <col min="1" max="1" width="3.44117647058824" style="26" customWidth="1"/>
    <col min="2" max="2" width="163.882352941176" style="26" customWidth="1"/>
    <col min="3" max="16384" width="9" style="26"/>
  </cols>
  <sheetData>
    <row r="2" s="32" customFormat="1" ht="36" customHeight="1" spans="2:2">
      <c r="B2" s="4" t="s">
        <v>899</v>
      </c>
    </row>
    <row r="3" s="26" customFormat="1" spans="2:2">
      <c r="B3" s="74"/>
    </row>
    <row r="4" ht="36" customHeight="1" spans="2:2">
      <c r="B4" s="75" t="s">
        <v>900</v>
      </c>
    </row>
    <row r="5" spans="2:2">
      <c r="B5" s="76"/>
    </row>
    <row r="6" s="70" customFormat="1" ht="21" spans="2:2">
      <c r="B6" s="77" t="s">
        <v>901</v>
      </c>
    </row>
    <row r="7" ht="18" spans="2:2">
      <c r="B7" s="78" t="s">
        <v>902</v>
      </c>
    </row>
    <row r="8" ht="36" spans="2:2">
      <c r="B8" s="79" t="s">
        <v>903</v>
      </c>
    </row>
    <row r="9" ht="18" spans="2:2">
      <c r="B9" s="78" t="s">
        <v>904</v>
      </c>
    </row>
    <row r="10" ht="53" spans="2:2">
      <c r="B10" s="79" t="s">
        <v>905</v>
      </c>
    </row>
    <row r="11" ht="18" spans="2:2">
      <c r="B11" s="78" t="s">
        <v>906</v>
      </c>
    </row>
    <row r="12" ht="36" spans="2:2">
      <c r="B12" s="79" t="s">
        <v>907</v>
      </c>
    </row>
    <row r="13" ht="18" spans="2:2">
      <c r="B13" s="78" t="s">
        <v>908</v>
      </c>
    </row>
    <row r="14" ht="36" spans="2:2">
      <c r="B14" s="79" t="s">
        <v>909</v>
      </c>
    </row>
    <row r="15" spans="2:2">
      <c r="B15" s="76"/>
    </row>
    <row r="16" s="70" customFormat="1" ht="21" spans="2:2">
      <c r="B16" s="77" t="s">
        <v>910</v>
      </c>
    </row>
    <row r="17" ht="18" spans="2:5">
      <c r="B17" s="78" t="s">
        <v>911</v>
      </c>
    </row>
    <row r="18" ht="76" customHeight="1" spans="2:5">
      <c r="B18" s="79" t="s">
        <v>912</v>
      </c>
    </row>
    <row r="19" ht="18" customHeight="1" spans="2:5">
      <c r="B19" s="78" t="s">
        <v>913</v>
      </c>
      <c r="C19" s="74"/>
      <c r="D19" s="74"/>
      <c r="E19" s="74"/>
    </row>
    <row r="20" ht="71" spans="2:5">
      <c r="B20" s="79" t="s">
        <v>914</v>
      </c>
      <c r="C20" s="76"/>
      <c r="D20" s="76"/>
      <c r="E20" s="76"/>
    </row>
    <row r="21" ht="18" spans="2:5">
      <c r="B21" s="78" t="s">
        <v>915</v>
      </c>
    </row>
    <row r="22" ht="18" spans="2:5">
      <c r="B22" s="80" t="s">
        <v>916</v>
      </c>
    </row>
    <row r="23" ht="18" spans="2:5">
      <c r="B23" s="78" t="s">
        <v>917</v>
      </c>
    </row>
    <row r="24" ht="36" spans="2:5">
      <c r="B24" s="80" t="s">
        <v>918</v>
      </c>
    </row>
    <row r="25" spans="2:5">
      <c r="B25" s="76"/>
    </row>
    <row r="26" s="70" customFormat="1" ht="21" spans="2:5">
      <c r="B26" s="77" t="s">
        <v>919</v>
      </c>
    </row>
    <row r="27" ht="18" spans="2:5">
      <c r="B27" s="78" t="s">
        <v>920</v>
      </c>
    </row>
    <row r="28" ht="36" spans="2:5">
      <c r="B28" s="79" t="s">
        <v>921</v>
      </c>
    </row>
    <row r="29" ht="18" spans="2:5">
      <c r="B29" s="78" t="s">
        <v>922</v>
      </c>
    </row>
    <row r="30" ht="18" spans="2:5">
      <c r="B30" s="79" t="s">
        <v>923</v>
      </c>
    </row>
    <row r="31" ht="18" spans="2:5">
      <c r="B31" s="78" t="s">
        <v>924</v>
      </c>
    </row>
    <row r="32" ht="18" spans="2:5">
      <c r="B32" s="80" t="s">
        <v>925</v>
      </c>
    </row>
    <row r="33" spans="2:2">
      <c r="B33" s="76"/>
    </row>
    <row r="34" s="70" customFormat="1" ht="21" spans="2:2">
      <c r="B34" s="77" t="s">
        <v>926</v>
      </c>
    </row>
    <row r="35" ht="18" spans="2:2">
      <c r="B35" s="78" t="s">
        <v>927</v>
      </c>
    </row>
    <row r="36" ht="36" spans="2:2">
      <c r="B36" s="79" t="s">
        <v>928</v>
      </c>
    </row>
    <row r="37" ht="18" spans="2:2">
      <c r="B37" s="78" t="s">
        <v>929</v>
      </c>
    </row>
    <row r="38" ht="53" spans="2:2">
      <c r="B38" s="79" t="s">
        <v>930</v>
      </c>
    </row>
    <row r="39" ht="18" spans="2:2">
      <c r="B39" s="78" t="s">
        <v>931</v>
      </c>
    </row>
    <row r="40" ht="71" spans="2:2">
      <c r="B40" s="79" t="s">
        <v>932</v>
      </c>
    </row>
    <row r="41" ht="18" spans="2:2">
      <c r="B41" s="78" t="s">
        <v>933</v>
      </c>
    </row>
    <row r="42" ht="18" spans="2:2">
      <c r="B42" s="79" t="s">
        <v>934</v>
      </c>
    </row>
    <row r="43" ht="18" spans="2:2">
      <c r="B43" s="78" t="s">
        <v>935</v>
      </c>
    </row>
    <row r="44" ht="36" spans="2:2">
      <c r="B44" s="79" t="s">
        <v>936</v>
      </c>
    </row>
    <row r="45" spans="2:2">
      <c r="B45" s="76"/>
    </row>
    <row r="46" s="70" customFormat="1" ht="21" spans="2:2">
      <c r="B46" s="77" t="s">
        <v>937</v>
      </c>
    </row>
    <row r="47" ht="18" spans="2:2">
      <c r="B47" s="78" t="s">
        <v>938</v>
      </c>
    </row>
    <row r="48" ht="53" spans="2:2">
      <c r="B48" s="79" t="s">
        <v>939</v>
      </c>
    </row>
    <row r="49" spans="2:7">
      <c r="B49" s="76"/>
    </row>
    <row r="50" s="70" customFormat="1" ht="36" customHeight="1" spans="2:7">
      <c r="B50" s="75" t="s">
        <v>940</v>
      </c>
    </row>
    <row r="51" spans="2:7">
      <c r="B51" s="76"/>
    </row>
    <row r="52" s="70" customFormat="1" ht="21" spans="2:7">
      <c r="B52" s="77" t="s">
        <v>309</v>
      </c>
    </row>
    <row r="53" s="70" customFormat="1" ht="20.4" spans="2:7">
      <c r="B53" s="78" t="s">
        <v>941</v>
      </c>
      <c r="G53" s="81"/>
    </row>
    <row r="54" s="70" customFormat="1" ht="36" spans="2:7">
      <c r="B54" s="79" t="s">
        <v>942</v>
      </c>
    </row>
    <row r="55" ht="18" spans="2:7">
      <c r="B55" s="78" t="s">
        <v>943</v>
      </c>
      <c r="G55" s="81"/>
    </row>
    <row r="56" ht="53" spans="2:7">
      <c r="B56" s="79" t="s">
        <v>944</v>
      </c>
    </row>
    <row r="57" ht="36" spans="2:7">
      <c r="B57" s="79" t="s">
        <v>945</v>
      </c>
    </row>
    <row r="58" ht="72" customHeight="1" spans="2:7">
      <c r="B58" s="82" t="s">
        <v>946</v>
      </c>
    </row>
    <row r="59" ht="18" spans="2:7">
      <c r="B59" s="83" t="s">
        <v>947</v>
      </c>
    </row>
    <row r="60" ht="18" spans="2:7">
      <c r="B60" s="79" t="s">
        <v>948</v>
      </c>
    </row>
    <row r="61" ht="18" spans="2:7">
      <c r="B61" s="78" t="s">
        <v>949</v>
      </c>
    </row>
    <row r="62" ht="36" spans="2:7">
      <c r="B62" s="84" t="s">
        <v>950</v>
      </c>
    </row>
    <row r="63" spans="2:7">
      <c r="B63" s="85" t="s">
        <v>951</v>
      </c>
    </row>
    <row r="64" ht="36" spans="2:7">
      <c r="B64" s="79" t="s">
        <v>952</v>
      </c>
    </row>
    <row r="65" s="32" customFormat="1" spans="2:3">
      <c r="B65" s="76"/>
      <c r="C65" s="26"/>
    </row>
    <row r="66" s="71" customFormat="1" ht="21" spans="2:3">
      <c r="B66" s="77" t="s">
        <v>369</v>
      </c>
      <c r="C66" s="70"/>
    </row>
    <row r="67" ht="18" spans="2:3">
      <c r="B67" s="86" t="s">
        <v>953</v>
      </c>
    </row>
    <row r="68" ht="18" spans="2:3">
      <c r="B68" s="87" t="s">
        <v>954</v>
      </c>
    </row>
    <row r="69" ht="18" spans="2:3">
      <c r="B69" s="88" t="s">
        <v>955</v>
      </c>
    </row>
    <row r="70" ht="53" spans="2:3">
      <c r="B70" s="79" t="s">
        <v>956</v>
      </c>
    </row>
    <row r="71" ht="18" spans="2:3">
      <c r="B71" s="88" t="s">
        <v>957</v>
      </c>
    </row>
    <row r="72" ht="36" spans="2:3">
      <c r="B72" s="79" t="s">
        <v>958</v>
      </c>
    </row>
    <row r="73" spans="2:3">
      <c r="B73" s="76"/>
    </row>
    <row r="74" ht="36" customHeight="1" spans="2:3">
      <c r="B74" s="75" t="s">
        <v>959</v>
      </c>
    </row>
    <row r="75" spans="2:3">
      <c r="B75" s="76"/>
    </row>
    <row r="76" s="70" customFormat="1" ht="21" spans="2:3">
      <c r="B76" s="77" t="s">
        <v>960</v>
      </c>
    </row>
    <row r="77" ht="18" spans="2:3">
      <c r="B77" s="78" t="s">
        <v>961</v>
      </c>
    </row>
    <row r="78" ht="53" spans="2:3">
      <c r="B78" s="80" t="s">
        <v>962</v>
      </c>
    </row>
    <row r="79" spans="2:3">
      <c r="B79" s="76"/>
    </row>
    <row r="80" s="70" customFormat="1" ht="21" spans="2:3">
      <c r="B80" s="77" t="s">
        <v>550</v>
      </c>
    </row>
    <row r="81" ht="18" spans="2:2">
      <c r="B81" s="78" t="s">
        <v>963</v>
      </c>
    </row>
    <row r="82" ht="53" spans="2:2">
      <c r="B82" s="80" t="s">
        <v>964</v>
      </c>
    </row>
    <row r="83" ht="18" spans="2:2">
      <c r="B83" s="78" t="s">
        <v>965</v>
      </c>
    </row>
    <row r="84" ht="53" spans="2:2">
      <c r="B84" s="80" t="s">
        <v>966</v>
      </c>
    </row>
    <row r="85" spans="2:2">
      <c r="B85" s="76"/>
    </row>
    <row r="86" s="70" customFormat="1" ht="21" spans="2:2">
      <c r="B86" s="77" t="s">
        <v>593</v>
      </c>
    </row>
    <row r="87" ht="18" spans="2:2">
      <c r="B87" s="78" t="s">
        <v>967</v>
      </c>
    </row>
    <row r="88" ht="36" spans="2:2">
      <c r="B88" s="80" t="s">
        <v>968</v>
      </c>
    </row>
    <row r="89" ht="18" spans="2:2">
      <c r="B89" s="78" t="s">
        <v>969</v>
      </c>
    </row>
    <row r="90" ht="36" spans="2:2">
      <c r="B90" s="80" t="s">
        <v>970</v>
      </c>
    </row>
    <row r="91" ht="18" spans="2:2">
      <c r="B91" s="78" t="s">
        <v>971</v>
      </c>
    </row>
    <row r="92" ht="36" spans="2:2">
      <c r="B92" s="80" t="s">
        <v>972</v>
      </c>
    </row>
    <row r="93" ht="18" spans="2:2">
      <c r="B93" s="78" t="s">
        <v>973</v>
      </c>
    </row>
    <row r="94" ht="54" customHeight="1" spans="2:2">
      <c r="B94" s="80" t="s">
        <v>974</v>
      </c>
    </row>
    <row r="95" spans="2:2">
      <c r="B95" s="76"/>
    </row>
    <row r="96" s="70" customFormat="1" ht="21" spans="2:2">
      <c r="B96" s="77" t="s">
        <v>975</v>
      </c>
    </row>
    <row r="97" ht="18" spans="1:20">
      <c r="B97" s="88" t="s">
        <v>976</v>
      </c>
    </row>
    <row r="98" ht="43.05" customHeight="1" spans="1:20">
      <c r="B98" s="80" t="s">
        <v>977</v>
      </c>
    </row>
    <row r="99" ht="18" spans="1:20">
      <c r="B99" s="88" t="s">
        <v>978</v>
      </c>
    </row>
    <row r="100" ht="18" spans="1:20">
      <c r="B100" s="80" t="s">
        <v>979</v>
      </c>
    </row>
    <row r="101" s="72" customFormat="1" ht="18" spans="1:20">
      <c r="B101" s="88" t="s">
        <v>980</v>
      </c>
    </row>
    <row r="102" ht="18" spans="1:20">
      <c r="B102" s="79" t="s">
        <v>981</v>
      </c>
    </row>
    <row r="103" s="73" customFormat="1" ht="18" spans="1:20">
      <c r="A103" s="89"/>
      <c r="B103" s="78" t="s">
        <v>982</v>
      </c>
      <c r="C103" s="89"/>
      <c r="D103" s="89"/>
      <c r="E103" s="89"/>
      <c r="F103" s="89"/>
      <c r="G103" s="89"/>
      <c r="H103" s="90"/>
      <c r="I103" s="90"/>
      <c r="J103" s="89"/>
      <c r="K103" s="89"/>
      <c r="L103" s="89"/>
      <c r="M103" s="89"/>
      <c r="N103" s="89"/>
      <c r="O103" s="89"/>
      <c r="P103" s="89"/>
      <c r="Q103" s="89"/>
      <c r="R103" s="89"/>
      <c r="S103" s="89"/>
      <c r="T103" s="89"/>
    </row>
    <row r="104" s="73" customFormat="1" ht="36" spans="1:20">
      <c r="A104" s="89"/>
      <c r="B104" s="80" t="s">
        <v>983</v>
      </c>
      <c r="C104" s="89"/>
      <c r="D104" s="89"/>
      <c r="E104" s="89"/>
      <c r="F104" s="89"/>
      <c r="G104" s="89"/>
      <c r="H104" s="90"/>
      <c r="I104" s="90"/>
      <c r="J104" s="89"/>
      <c r="K104" s="89"/>
      <c r="L104" s="89"/>
      <c r="M104" s="89"/>
      <c r="N104" s="89"/>
      <c r="O104" s="89"/>
      <c r="P104" s="89"/>
      <c r="Q104" s="89"/>
      <c r="R104" s="89"/>
      <c r="S104" s="89"/>
      <c r="T104" s="89"/>
    </row>
    <row r="105" s="73" customFormat="1" ht="18" spans="1:20">
      <c r="A105" s="89"/>
      <c r="B105" s="78" t="s">
        <v>984</v>
      </c>
      <c r="C105" s="89"/>
      <c r="D105" s="89"/>
      <c r="E105" s="89"/>
      <c r="F105" s="89"/>
      <c r="G105" s="89"/>
      <c r="H105" s="90"/>
      <c r="I105" s="90"/>
      <c r="J105" s="89"/>
      <c r="K105" s="89"/>
      <c r="L105" s="89"/>
      <c r="M105" s="89"/>
      <c r="N105" s="89"/>
      <c r="O105" s="89"/>
      <c r="P105" s="89"/>
      <c r="Q105" s="89"/>
      <c r="R105" s="89"/>
      <c r="S105" s="89"/>
      <c r="T105" s="89"/>
    </row>
    <row r="106" s="73" customFormat="1" ht="25.05" customHeight="1" spans="1:20">
      <c r="A106" s="89"/>
      <c r="B106" s="80" t="s">
        <v>985</v>
      </c>
      <c r="C106" s="89"/>
      <c r="D106" s="89"/>
      <c r="E106" s="89"/>
      <c r="F106" s="89"/>
      <c r="G106" s="89"/>
      <c r="H106" s="90"/>
      <c r="I106" s="90"/>
      <c r="J106" s="89"/>
      <c r="K106" s="89"/>
      <c r="L106" s="89"/>
      <c r="M106" s="89"/>
      <c r="N106" s="89"/>
      <c r="O106" s="89"/>
      <c r="P106" s="89"/>
      <c r="Q106" s="89"/>
      <c r="R106" s="89"/>
      <c r="S106" s="89"/>
      <c r="T106" s="89"/>
    </row>
    <row r="107" s="73" customFormat="1" ht="18" spans="1:20">
      <c r="A107" s="89"/>
      <c r="B107" s="78" t="s">
        <v>986</v>
      </c>
      <c r="C107" s="89"/>
      <c r="D107" s="89"/>
      <c r="E107" s="89"/>
      <c r="F107" s="89"/>
      <c r="G107" s="89"/>
      <c r="H107" s="90"/>
      <c r="I107" s="90"/>
      <c r="J107" s="89"/>
      <c r="K107" s="89"/>
      <c r="L107" s="89"/>
      <c r="M107" s="89"/>
      <c r="N107" s="89"/>
      <c r="O107" s="89"/>
      <c r="P107" s="89"/>
      <c r="Q107" s="89"/>
      <c r="R107" s="89"/>
      <c r="S107" s="89"/>
      <c r="T107" s="89"/>
    </row>
    <row r="108" s="73" customFormat="1" ht="25.95" customHeight="1" spans="1:20">
      <c r="A108" s="89"/>
      <c r="B108" s="80" t="s">
        <v>987</v>
      </c>
      <c r="C108" s="89"/>
      <c r="D108" s="89"/>
      <c r="E108" s="89"/>
      <c r="F108" s="89"/>
      <c r="G108" s="89"/>
      <c r="H108" s="90"/>
      <c r="I108" s="90"/>
      <c r="J108" s="89"/>
      <c r="K108" s="89"/>
      <c r="L108" s="89"/>
      <c r="M108" s="89"/>
      <c r="N108" s="89"/>
      <c r="O108" s="89"/>
      <c r="P108" s="89"/>
      <c r="Q108" s="89"/>
      <c r="R108" s="89"/>
      <c r="S108" s="89"/>
      <c r="T108" s="89"/>
    </row>
    <row r="109" spans="1:20">
      <c r="B109" s="76"/>
    </row>
    <row r="110" s="70" customFormat="1" ht="21" spans="1:20">
      <c r="B110" s="77" t="s">
        <v>711</v>
      </c>
    </row>
    <row r="111" ht="18" spans="1:20">
      <c r="B111" s="78" t="s">
        <v>988</v>
      </c>
    </row>
    <row r="112" ht="36" spans="1:20">
      <c r="B112" s="79" t="s">
        <v>989</v>
      </c>
    </row>
    <row r="113" spans="2:2">
      <c r="B113" s="85" t="s">
        <v>990</v>
      </c>
    </row>
    <row r="114" ht="18" spans="2:2">
      <c r="B114" s="79" t="s">
        <v>991</v>
      </c>
    </row>
    <row r="115" spans="2:2">
      <c r="B115" s="76"/>
    </row>
    <row r="116" s="70" customFormat="1" ht="21" spans="2:2">
      <c r="B116" s="77" t="s">
        <v>992</v>
      </c>
    </row>
    <row r="117" ht="18" spans="2:2">
      <c r="B117" s="78" t="s">
        <v>993</v>
      </c>
    </row>
    <row r="118" ht="18" spans="2:2">
      <c r="B118" s="79" t="s">
        <v>994</v>
      </c>
    </row>
    <row r="119" spans="2:2">
      <c r="B119" s="91" t="s">
        <v>995</v>
      </c>
    </row>
    <row r="120" ht="18" spans="2:2">
      <c r="B120" s="80" t="s">
        <v>996</v>
      </c>
    </row>
    <row r="122" s="70" customFormat="1" ht="21" spans="2:2">
      <c r="B122" s="77" t="s">
        <v>997</v>
      </c>
    </row>
    <row r="123" ht="18" spans="2:2">
      <c r="B123" s="78" t="s">
        <v>998</v>
      </c>
    </row>
    <row r="124" ht="53" spans="2:2">
      <c r="B124" s="79" t="s">
        <v>999</v>
      </c>
    </row>
    <row r="125" ht="18" spans="2:2">
      <c r="B125" s="78" t="s">
        <v>1000</v>
      </c>
    </row>
    <row r="126" ht="36" spans="2:2">
      <c r="B126" s="79" t="s">
        <v>1001</v>
      </c>
    </row>
    <row r="127" ht="18" spans="2:2">
      <c r="B127" s="78" t="s">
        <v>1002</v>
      </c>
    </row>
    <row r="128" ht="36" spans="2:2">
      <c r="B128" s="79" t="s">
        <v>1003</v>
      </c>
    </row>
  </sheetData>
  <sheetProtection algorithmName="SHA-512" hashValue="VKg+WH3GOnPh/0XvqSa/UQ3WUJrlEgTmV9lYZOoFQ2y7M4SGjZnpW7OaLQsU1v3ax3d4apW6HLyuJsk0chrcEw==" saltValue="CX6yFJzCgbafGlanuLueiw==" spinCount="100000" sheet="1" objects="1"/>
  <pageMargins left="0.7" right="0.7" top="0.75" bottom="0.75" header="0.3" footer="0.3"/>
  <headerFooter>
    <oddFooter>&amp;L
&amp;1#&amp;"Aptos"&amp;10&amp;K000000 NSF Confidential</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W391"/>
  <sheetViews>
    <sheetView zoomScale="90" zoomScaleNormal="90" workbookViewId="0">
      <pane ySplit="2" topLeftCell="A3" activePane="bottomLeft" state="frozen"/>
      <selection/>
      <selection pane="bottomLeft" activeCell="A1" sqref="A1"/>
    </sheetView>
  </sheetViews>
  <sheetFormatPr defaultColWidth="9" defaultRowHeight="18" customHeight="1"/>
  <cols>
    <col min="1" max="1" width="3.44117647058824" style="54" customWidth="1"/>
    <col min="2" max="2" width="18" style="26" customWidth="1"/>
    <col min="3" max="3" width="38" style="54" customWidth="1"/>
    <col min="4" max="4" width="18" style="54" customWidth="1"/>
    <col min="5" max="5" width="42" style="54" customWidth="1"/>
    <col min="6" max="16384" width="9" style="54"/>
  </cols>
  <sheetData>
    <row r="1" customHeight="1" spans="2:5">
      <c r="B1" s="55"/>
    </row>
    <row r="2" ht="36" customHeight="1" spans="2:5">
      <c r="B2" s="15" t="s">
        <v>9</v>
      </c>
      <c r="C2" s="56"/>
      <c r="D2" s="56"/>
      <c r="E2" s="56"/>
    </row>
    <row r="3" customHeight="1" spans="2:5">
      <c r="B3" s="57" t="s">
        <v>1004</v>
      </c>
      <c r="C3" s="14"/>
      <c r="D3" s="14"/>
      <c r="E3" s="14"/>
    </row>
    <row r="4" customHeight="1" spans="2:5">
      <c r="B4" s="57" t="s">
        <v>1005</v>
      </c>
      <c r="C4" s="14"/>
      <c r="D4" s="14"/>
      <c r="E4" s="14"/>
    </row>
    <row r="5" customHeight="1" spans="2:5">
      <c r="B5" s="57" t="s">
        <v>1006</v>
      </c>
      <c r="C5" s="14"/>
      <c r="D5" s="14"/>
      <c r="E5" s="14"/>
    </row>
    <row r="6" customHeight="1" spans="2:5">
      <c r="B6" s="57" t="s">
        <v>1007</v>
      </c>
      <c r="C6" s="12"/>
      <c r="D6" s="14"/>
      <c r="E6" s="14"/>
    </row>
    <row r="7" customHeight="1" spans="2:5">
      <c r="B7" s="57" t="s">
        <v>1008</v>
      </c>
      <c r="C7" s="14"/>
      <c r="D7" s="14"/>
      <c r="E7" s="14"/>
    </row>
    <row r="8" customHeight="1" spans="2:5">
      <c r="B8" s="57" t="s">
        <v>1009</v>
      </c>
      <c r="C8" s="14"/>
      <c r="D8" s="14"/>
      <c r="E8" s="14"/>
    </row>
    <row r="9" customHeight="1" spans="2:5">
      <c r="B9" s="57" t="s">
        <v>1010</v>
      </c>
      <c r="C9" s="14"/>
      <c r="D9" s="14"/>
      <c r="E9" s="14"/>
    </row>
    <row r="10" customHeight="1" spans="2:5">
      <c r="B10" s="57" t="s">
        <v>1011</v>
      </c>
      <c r="C10" s="14"/>
      <c r="D10" s="14"/>
      <c r="E10" s="14"/>
    </row>
    <row r="11" customHeight="1" spans="2:5">
      <c r="B11" s="57" t="s">
        <v>1012</v>
      </c>
      <c r="C11" s="14"/>
      <c r="D11" s="14"/>
      <c r="E11" s="14"/>
    </row>
    <row r="12" customHeight="1" spans="2:5">
      <c r="B12" s="57" t="s">
        <v>1013</v>
      </c>
      <c r="C12" s="14"/>
      <c r="D12" s="14"/>
      <c r="E12" s="14"/>
    </row>
    <row r="13" customHeight="1" spans="2:5">
      <c r="B13" s="58" t="s">
        <v>1014</v>
      </c>
      <c r="C13" s="14"/>
      <c r="D13" s="14"/>
      <c r="E13" s="14"/>
    </row>
    <row r="14" customHeight="1" spans="2:5">
      <c r="B14" s="57" t="s">
        <v>1015</v>
      </c>
      <c r="C14" s="14"/>
      <c r="D14" s="14"/>
      <c r="E14" s="14"/>
    </row>
    <row r="15" customHeight="1" spans="2:5">
      <c r="B15" s="57" t="s">
        <v>1016</v>
      </c>
      <c r="C15" s="14"/>
      <c r="D15" s="14"/>
      <c r="E15" s="14"/>
    </row>
    <row r="16" customHeight="1" spans="2:5">
      <c r="B16" s="57" t="s">
        <v>1017</v>
      </c>
      <c r="C16" s="14"/>
      <c r="D16" s="14"/>
      <c r="E16" s="14"/>
    </row>
    <row r="17" s="50" customFormat="1" customHeight="1" spans="1:803">
      <c r="A17" s="59"/>
      <c r="B17" s="57" t="s">
        <v>1018</v>
      </c>
      <c r="C17" s="14"/>
      <c r="D17" s="60"/>
      <c r="E17" s="60"/>
      <c r="F17" s="59"/>
      <c r="G17" s="59"/>
      <c r="H17" s="61"/>
      <c r="I17" s="61"/>
      <c r="J17" s="59"/>
      <c r="K17" s="59"/>
      <c r="L17" s="59"/>
      <c r="M17" s="59"/>
      <c r="N17" s="59"/>
      <c r="O17" s="59"/>
      <c r="P17" s="59"/>
      <c r="Q17" s="59"/>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c r="GN17" s="52"/>
      <c r="GO17" s="52"/>
      <c r="GP17" s="52"/>
      <c r="GQ17" s="52"/>
      <c r="GR17" s="52"/>
      <c r="GS17" s="52"/>
      <c r="GT17" s="52"/>
      <c r="GU17" s="52"/>
      <c r="GV17" s="52"/>
      <c r="GW17" s="52"/>
      <c r="GX17" s="52"/>
      <c r="GY17" s="52"/>
      <c r="GZ17" s="52"/>
      <c r="HA17" s="52"/>
      <c r="HB17" s="52"/>
      <c r="HC17" s="52"/>
      <c r="HD17" s="52"/>
      <c r="HE17" s="52"/>
      <c r="HF17" s="52"/>
      <c r="HG17" s="52"/>
      <c r="HH17" s="52"/>
      <c r="HI17" s="52"/>
      <c r="HJ17" s="52"/>
      <c r="HK17" s="52"/>
      <c r="HL17" s="52"/>
      <c r="HM17" s="52"/>
      <c r="HN17" s="52"/>
      <c r="HO17" s="52"/>
      <c r="HP17" s="52"/>
      <c r="HQ17" s="52"/>
      <c r="HR17" s="52"/>
      <c r="HS17" s="52"/>
      <c r="HT17" s="52"/>
      <c r="HU17" s="52"/>
      <c r="HV17" s="52"/>
      <c r="HW17" s="52"/>
      <c r="HX17" s="52"/>
      <c r="HY17" s="52"/>
      <c r="HZ17" s="52"/>
      <c r="IA17" s="52"/>
      <c r="IB17" s="52"/>
      <c r="IC17" s="52"/>
      <c r="ID17" s="52"/>
      <c r="IE17" s="52"/>
      <c r="IF17" s="52"/>
      <c r="IG17" s="52"/>
      <c r="IH17" s="52"/>
      <c r="II17" s="52"/>
      <c r="IJ17" s="52"/>
      <c r="IK17" s="52"/>
      <c r="IL17" s="52"/>
      <c r="IM17" s="52"/>
      <c r="IN17" s="52"/>
      <c r="IO17" s="52"/>
      <c r="IP17" s="52"/>
      <c r="IQ17" s="52"/>
      <c r="IR17" s="52"/>
      <c r="IS17" s="52"/>
      <c r="IT17" s="52"/>
      <c r="IU17" s="52"/>
      <c r="IV17" s="52"/>
      <c r="IW17" s="52"/>
      <c r="IX17" s="52"/>
      <c r="IY17" s="52"/>
      <c r="IZ17" s="52"/>
      <c r="JA17" s="52"/>
      <c r="JB17" s="52"/>
      <c r="JC17" s="52"/>
      <c r="JD17" s="52"/>
      <c r="JE17" s="52"/>
      <c r="JF17" s="52"/>
      <c r="JG17" s="52"/>
      <c r="JH17" s="52"/>
      <c r="JI17" s="52"/>
      <c r="JJ17" s="52"/>
      <c r="JK17" s="52"/>
      <c r="JL17" s="52"/>
      <c r="JM17" s="52"/>
      <c r="JN17" s="52"/>
      <c r="JO17" s="52"/>
      <c r="JP17" s="52"/>
      <c r="JQ17" s="52"/>
      <c r="JR17" s="52"/>
      <c r="JS17" s="52"/>
      <c r="JT17" s="52"/>
      <c r="JU17" s="52"/>
      <c r="JV17" s="52"/>
      <c r="JW17" s="52"/>
      <c r="JX17" s="52"/>
      <c r="JY17" s="52"/>
      <c r="JZ17" s="52"/>
      <c r="KA17" s="52"/>
      <c r="KB17" s="52"/>
      <c r="KC17" s="52"/>
      <c r="KD17" s="52"/>
      <c r="KE17" s="52"/>
      <c r="KF17" s="52"/>
      <c r="KG17" s="52"/>
      <c r="KH17" s="52"/>
      <c r="KI17" s="52"/>
      <c r="KJ17" s="52"/>
      <c r="KK17" s="52"/>
      <c r="KL17" s="52"/>
      <c r="KM17" s="52"/>
      <c r="KN17" s="52"/>
      <c r="KO17" s="52"/>
      <c r="KP17" s="52"/>
      <c r="KQ17" s="52"/>
      <c r="KR17" s="52"/>
      <c r="KS17" s="52"/>
      <c r="KT17" s="52"/>
      <c r="KU17" s="52"/>
      <c r="KV17" s="52"/>
      <c r="KW17" s="52"/>
      <c r="KX17" s="52"/>
      <c r="KY17" s="52"/>
      <c r="KZ17" s="52"/>
      <c r="LA17" s="52"/>
      <c r="LB17" s="52"/>
      <c r="LC17" s="52"/>
      <c r="LD17" s="52"/>
      <c r="LE17" s="52"/>
      <c r="LF17" s="52"/>
      <c r="LG17" s="52"/>
      <c r="LH17" s="52"/>
      <c r="LI17" s="52"/>
      <c r="LJ17" s="52"/>
      <c r="LK17" s="52"/>
      <c r="LL17" s="52"/>
      <c r="LM17" s="52"/>
      <c r="LN17" s="52"/>
      <c r="LO17" s="52"/>
      <c r="LP17" s="52"/>
      <c r="LQ17" s="52"/>
      <c r="LR17" s="52"/>
      <c r="LS17" s="52"/>
      <c r="LT17" s="52"/>
      <c r="LU17" s="52"/>
      <c r="LV17" s="52"/>
      <c r="LW17" s="52"/>
      <c r="LX17" s="52"/>
      <c r="LY17" s="52"/>
      <c r="LZ17" s="52"/>
      <c r="MA17" s="52"/>
      <c r="MB17" s="52"/>
      <c r="MC17" s="52"/>
      <c r="MD17" s="52"/>
      <c r="ME17" s="52"/>
      <c r="MF17" s="52"/>
      <c r="MG17" s="52"/>
      <c r="MH17" s="52"/>
      <c r="MI17" s="52"/>
      <c r="MJ17" s="52"/>
      <c r="MK17" s="52"/>
      <c r="ML17" s="52"/>
      <c r="MM17" s="52"/>
      <c r="MN17" s="52"/>
      <c r="MO17" s="52"/>
      <c r="MP17" s="52"/>
      <c r="MQ17" s="52"/>
      <c r="MR17" s="52"/>
      <c r="MS17" s="52"/>
      <c r="MT17" s="52"/>
      <c r="MU17" s="52"/>
      <c r="MV17" s="52"/>
      <c r="MW17" s="52"/>
      <c r="MX17" s="52"/>
      <c r="MY17" s="52"/>
      <c r="MZ17" s="52"/>
      <c r="NA17" s="52"/>
      <c r="NB17" s="52"/>
      <c r="NC17" s="52"/>
      <c r="ND17" s="52"/>
      <c r="NE17" s="52"/>
      <c r="NF17" s="52"/>
      <c r="NG17" s="52"/>
      <c r="NH17" s="52"/>
      <c r="NI17" s="52"/>
      <c r="NJ17" s="52"/>
      <c r="NK17" s="52"/>
      <c r="NL17" s="52"/>
      <c r="NM17" s="52"/>
      <c r="NN17" s="52"/>
      <c r="NO17" s="52"/>
      <c r="NP17" s="52"/>
      <c r="NQ17" s="52"/>
      <c r="NR17" s="52"/>
      <c r="NS17" s="52"/>
      <c r="NT17" s="52"/>
      <c r="NU17" s="52"/>
      <c r="NV17" s="52"/>
      <c r="NW17" s="52"/>
      <c r="NX17" s="52"/>
      <c r="NY17" s="52"/>
      <c r="NZ17" s="52"/>
      <c r="OA17" s="52"/>
      <c r="OB17" s="52"/>
      <c r="OC17" s="52"/>
      <c r="OD17" s="52"/>
      <c r="OE17" s="52"/>
      <c r="OF17" s="52"/>
      <c r="OG17" s="52"/>
      <c r="OH17" s="52"/>
      <c r="OI17" s="52"/>
      <c r="OJ17" s="52"/>
      <c r="OK17" s="52"/>
      <c r="OL17" s="52"/>
      <c r="OM17" s="52"/>
      <c r="ON17" s="52"/>
      <c r="OO17" s="52"/>
      <c r="OP17" s="52"/>
      <c r="OQ17" s="52"/>
      <c r="OR17" s="52"/>
      <c r="OS17" s="52"/>
      <c r="OT17" s="52"/>
      <c r="OU17" s="52"/>
      <c r="OV17" s="52"/>
      <c r="OW17" s="52"/>
      <c r="OX17" s="52"/>
      <c r="OY17" s="52"/>
      <c r="OZ17" s="52"/>
      <c r="PA17" s="52"/>
      <c r="PB17" s="52"/>
      <c r="PC17" s="52"/>
      <c r="PD17" s="52"/>
      <c r="PE17" s="52"/>
      <c r="PF17" s="52"/>
      <c r="PG17" s="52"/>
      <c r="PH17" s="52"/>
      <c r="PI17" s="52"/>
      <c r="PJ17" s="52"/>
      <c r="PK17" s="52"/>
      <c r="PL17" s="52"/>
      <c r="PM17" s="52"/>
      <c r="PN17" s="52"/>
      <c r="PO17" s="52"/>
      <c r="PP17" s="52"/>
      <c r="PQ17" s="52"/>
      <c r="PR17" s="52"/>
      <c r="PS17" s="52"/>
      <c r="PT17" s="52"/>
      <c r="PU17" s="52"/>
      <c r="PV17" s="52"/>
      <c r="PW17" s="52"/>
      <c r="PX17" s="52"/>
      <c r="PY17" s="52"/>
      <c r="PZ17" s="52"/>
      <c r="QA17" s="52"/>
      <c r="QB17" s="52"/>
      <c r="QC17" s="52"/>
      <c r="QD17" s="52"/>
      <c r="QE17" s="52"/>
      <c r="QF17" s="52"/>
      <c r="QG17" s="52"/>
      <c r="QH17" s="52"/>
      <c r="QI17" s="52"/>
      <c r="QJ17" s="52"/>
      <c r="QK17" s="52"/>
      <c r="QL17" s="52"/>
      <c r="QM17" s="52"/>
      <c r="QN17" s="52"/>
      <c r="QO17" s="52"/>
      <c r="QP17" s="52"/>
      <c r="QQ17" s="52"/>
      <c r="QR17" s="52"/>
      <c r="QS17" s="52"/>
      <c r="QT17" s="52"/>
      <c r="QU17" s="52"/>
      <c r="QV17" s="52"/>
      <c r="QW17" s="52"/>
      <c r="QX17" s="52"/>
      <c r="QY17" s="52"/>
      <c r="QZ17" s="52"/>
      <c r="RA17" s="52"/>
      <c r="RB17" s="52"/>
      <c r="RC17" s="52"/>
      <c r="RD17" s="52"/>
      <c r="RE17" s="52"/>
      <c r="RF17" s="52"/>
      <c r="RG17" s="52"/>
      <c r="RH17" s="52"/>
      <c r="RI17" s="52"/>
      <c r="RJ17" s="52"/>
      <c r="RK17" s="52"/>
      <c r="RL17" s="52"/>
      <c r="RM17" s="52"/>
      <c r="RN17" s="52"/>
      <c r="RO17" s="52"/>
      <c r="RP17" s="52"/>
      <c r="RQ17" s="52"/>
      <c r="RR17" s="52"/>
      <c r="RS17" s="52"/>
      <c r="RT17" s="52"/>
      <c r="RU17" s="52"/>
      <c r="RV17" s="52"/>
      <c r="RW17" s="52"/>
      <c r="RX17" s="52"/>
      <c r="RY17" s="52"/>
      <c r="RZ17" s="52"/>
      <c r="SA17" s="52"/>
      <c r="SB17" s="52"/>
      <c r="SC17" s="52"/>
      <c r="SD17" s="52"/>
      <c r="SE17" s="52"/>
      <c r="SF17" s="52"/>
      <c r="SG17" s="52"/>
      <c r="SH17" s="52"/>
      <c r="SI17" s="52"/>
      <c r="SJ17" s="52"/>
      <c r="SK17" s="52"/>
      <c r="SL17" s="52"/>
      <c r="SM17" s="52"/>
      <c r="SN17" s="52"/>
      <c r="SO17" s="52"/>
      <c r="SP17" s="52"/>
      <c r="SQ17" s="52"/>
      <c r="SR17" s="52"/>
      <c r="SS17" s="52"/>
      <c r="ST17" s="52"/>
      <c r="SU17" s="52"/>
      <c r="SV17" s="52"/>
      <c r="SW17" s="52"/>
      <c r="SX17" s="52"/>
      <c r="SY17" s="52"/>
      <c r="SZ17" s="52"/>
      <c r="TA17" s="52"/>
      <c r="TB17" s="52"/>
      <c r="TC17" s="52"/>
      <c r="TD17" s="52"/>
      <c r="TE17" s="52"/>
      <c r="TF17" s="52"/>
      <c r="TG17" s="52"/>
      <c r="TH17" s="52"/>
      <c r="TI17" s="52"/>
      <c r="TJ17" s="52"/>
      <c r="TK17" s="52"/>
      <c r="TL17" s="52"/>
      <c r="TM17" s="52"/>
      <c r="TN17" s="52"/>
      <c r="TO17" s="52"/>
      <c r="TP17" s="52"/>
      <c r="TQ17" s="52"/>
      <c r="TR17" s="52"/>
      <c r="TS17" s="52"/>
      <c r="TT17" s="52"/>
      <c r="TU17" s="52"/>
      <c r="TV17" s="52"/>
      <c r="TW17" s="52"/>
      <c r="TX17" s="52"/>
      <c r="TY17" s="52"/>
      <c r="TZ17" s="52"/>
      <c r="UA17" s="52"/>
      <c r="UB17" s="52"/>
      <c r="UC17" s="52"/>
      <c r="UD17" s="52"/>
      <c r="UE17" s="52"/>
      <c r="UF17" s="52"/>
      <c r="UG17" s="52"/>
      <c r="UH17" s="52"/>
      <c r="UI17" s="52"/>
      <c r="UJ17" s="52"/>
      <c r="UK17" s="52"/>
      <c r="UL17" s="52"/>
      <c r="UM17" s="52"/>
      <c r="UN17" s="52"/>
      <c r="UO17" s="52"/>
      <c r="UP17" s="52"/>
      <c r="UQ17" s="52"/>
      <c r="UR17" s="52"/>
      <c r="US17" s="52"/>
      <c r="UT17" s="52"/>
      <c r="UU17" s="52"/>
      <c r="UV17" s="52"/>
      <c r="UW17" s="52"/>
      <c r="UX17" s="52"/>
      <c r="UY17" s="52"/>
      <c r="UZ17" s="52"/>
      <c r="VA17" s="52"/>
      <c r="VB17" s="52"/>
      <c r="VC17" s="52"/>
      <c r="VD17" s="52"/>
      <c r="VE17" s="52"/>
      <c r="VF17" s="52"/>
      <c r="VG17" s="52"/>
      <c r="VH17" s="52"/>
      <c r="VI17" s="52"/>
      <c r="VJ17" s="52"/>
      <c r="VK17" s="52"/>
      <c r="VL17" s="52"/>
      <c r="VM17" s="52"/>
      <c r="VN17" s="52"/>
      <c r="VO17" s="52"/>
      <c r="VP17" s="52"/>
      <c r="VQ17" s="52"/>
      <c r="VR17" s="52"/>
      <c r="VS17" s="52"/>
      <c r="VT17" s="52"/>
      <c r="VU17" s="52"/>
      <c r="VV17" s="52"/>
      <c r="VW17" s="52"/>
      <c r="VX17" s="52"/>
      <c r="VY17" s="52"/>
      <c r="VZ17" s="52"/>
      <c r="WA17" s="52"/>
      <c r="WB17" s="52"/>
      <c r="WC17" s="52"/>
      <c r="WD17" s="52"/>
      <c r="WE17" s="52"/>
      <c r="WF17" s="52"/>
      <c r="WG17" s="52"/>
      <c r="WH17" s="52"/>
      <c r="WI17" s="52"/>
      <c r="WJ17" s="52"/>
      <c r="WK17" s="52"/>
      <c r="WL17" s="52"/>
      <c r="WM17" s="52"/>
      <c r="WN17" s="52"/>
      <c r="WO17" s="52"/>
      <c r="WP17" s="52"/>
      <c r="WQ17" s="52"/>
      <c r="WR17" s="52"/>
      <c r="WS17" s="52"/>
      <c r="WT17" s="52"/>
      <c r="WU17" s="52"/>
      <c r="WV17" s="52"/>
      <c r="WW17" s="52"/>
      <c r="WX17" s="52"/>
      <c r="WY17" s="52"/>
      <c r="WZ17" s="52"/>
      <c r="XA17" s="52"/>
      <c r="XB17" s="52"/>
      <c r="XC17" s="52"/>
      <c r="XD17" s="52"/>
      <c r="XE17" s="52"/>
      <c r="XF17" s="52"/>
      <c r="XG17" s="52"/>
      <c r="XH17" s="52"/>
      <c r="XI17" s="52"/>
      <c r="XJ17" s="52"/>
      <c r="XK17" s="52"/>
      <c r="XL17" s="52"/>
      <c r="XM17" s="52"/>
      <c r="XN17" s="52"/>
      <c r="XO17" s="52"/>
      <c r="XP17" s="52"/>
      <c r="XQ17" s="52"/>
      <c r="XR17" s="52"/>
      <c r="XS17" s="52"/>
      <c r="XT17" s="52"/>
      <c r="XU17" s="52"/>
      <c r="XV17" s="52"/>
      <c r="XW17" s="52"/>
      <c r="XX17" s="52"/>
      <c r="XY17" s="52"/>
      <c r="XZ17" s="52"/>
      <c r="YA17" s="52"/>
      <c r="YB17" s="52"/>
      <c r="YC17" s="52"/>
      <c r="YD17" s="52"/>
      <c r="YE17" s="52"/>
      <c r="YF17" s="52"/>
      <c r="YG17" s="52"/>
      <c r="YH17" s="52"/>
      <c r="YI17" s="52"/>
      <c r="YJ17" s="52"/>
      <c r="YK17" s="52"/>
      <c r="YL17" s="52"/>
      <c r="YM17" s="52"/>
      <c r="YN17" s="52"/>
      <c r="YO17" s="52"/>
      <c r="YP17" s="52"/>
      <c r="YQ17" s="52"/>
      <c r="YR17" s="52"/>
      <c r="YS17" s="52"/>
      <c r="YT17" s="52"/>
      <c r="YU17" s="52"/>
      <c r="YV17" s="52"/>
      <c r="YW17" s="52"/>
      <c r="YX17" s="52"/>
      <c r="YY17" s="52"/>
      <c r="YZ17" s="52"/>
      <c r="ZA17" s="52"/>
      <c r="ZB17" s="52"/>
      <c r="ZC17" s="52"/>
      <c r="ZD17" s="52"/>
      <c r="ZE17" s="52"/>
      <c r="ZF17" s="52"/>
      <c r="ZG17" s="52"/>
      <c r="ZH17" s="52"/>
      <c r="ZI17" s="52"/>
      <c r="ZJ17" s="52"/>
      <c r="ZK17" s="52"/>
      <c r="ZL17" s="52"/>
      <c r="ZM17" s="52"/>
      <c r="ZN17" s="52"/>
      <c r="ZO17" s="52"/>
      <c r="ZP17" s="52"/>
      <c r="ZQ17" s="52"/>
      <c r="ZR17" s="52"/>
      <c r="ZS17" s="52"/>
      <c r="ZT17" s="52"/>
      <c r="ZU17" s="52"/>
      <c r="ZV17" s="52"/>
      <c r="ZW17" s="52"/>
      <c r="ZX17" s="52"/>
      <c r="ZY17" s="52"/>
      <c r="ZZ17" s="52"/>
      <c r="AAA17" s="52"/>
      <c r="AAB17" s="52"/>
      <c r="AAC17" s="52"/>
      <c r="AAD17" s="52"/>
      <c r="AAE17" s="52"/>
      <c r="AAF17" s="52"/>
      <c r="AAG17" s="52"/>
      <c r="AAH17" s="52"/>
      <c r="AAI17" s="52"/>
      <c r="AAJ17" s="52"/>
      <c r="AAK17" s="52"/>
      <c r="AAL17" s="52"/>
      <c r="AAM17" s="52"/>
      <c r="AAN17" s="52"/>
      <c r="AAO17" s="52"/>
      <c r="AAP17" s="52"/>
      <c r="AAQ17" s="52"/>
      <c r="AAR17" s="52"/>
      <c r="AAS17" s="52"/>
      <c r="AAT17" s="52"/>
      <c r="AAU17" s="52"/>
      <c r="AAV17" s="52"/>
      <c r="AAW17" s="52"/>
      <c r="AAX17" s="52"/>
      <c r="AAY17" s="52"/>
      <c r="AAZ17" s="52"/>
      <c r="ABA17" s="52"/>
      <c r="ABB17" s="52"/>
      <c r="ABC17" s="52"/>
      <c r="ABD17" s="52"/>
      <c r="ABE17" s="52"/>
      <c r="ABF17" s="52"/>
      <c r="ABG17" s="52"/>
      <c r="ABH17" s="52"/>
      <c r="ABI17" s="52"/>
      <c r="ABJ17" s="52"/>
      <c r="ABK17" s="52"/>
      <c r="ABL17" s="52"/>
      <c r="ABM17" s="52"/>
      <c r="ABN17" s="52"/>
      <c r="ABO17" s="52"/>
      <c r="ABP17" s="52"/>
      <c r="ABQ17" s="52"/>
      <c r="ABR17" s="52"/>
      <c r="ABS17" s="52"/>
      <c r="ABT17" s="52"/>
      <c r="ABU17" s="52"/>
      <c r="ABV17" s="52"/>
      <c r="ABW17" s="52"/>
      <c r="ABX17" s="52"/>
      <c r="ABY17" s="52"/>
      <c r="ABZ17" s="52"/>
      <c r="ACA17" s="52"/>
      <c r="ACB17" s="52"/>
      <c r="ACC17" s="52"/>
      <c r="ACD17" s="52"/>
      <c r="ACE17" s="52"/>
      <c r="ACF17" s="52"/>
      <c r="ACG17" s="52"/>
      <c r="ACH17" s="52"/>
      <c r="ACI17" s="52"/>
      <c r="ACJ17" s="52"/>
      <c r="ACK17" s="52"/>
      <c r="ACL17" s="52"/>
      <c r="ACM17" s="52"/>
      <c r="ACN17" s="52"/>
      <c r="ACO17" s="52"/>
      <c r="ACP17" s="52"/>
      <c r="ACQ17" s="52"/>
      <c r="ACR17" s="52"/>
      <c r="ACS17" s="52"/>
      <c r="ACT17" s="52"/>
      <c r="ACU17" s="52"/>
      <c r="ACV17" s="52"/>
      <c r="ACW17" s="52"/>
      <c r="ACX17" s="52"/>
      <c r="ACY17" s="52"/>
      <c r="ACZ17" s="52"/>
      <c r="ADA17" s="52"/>
      <c r="ADB17" s="52"/>
      <c r="ADC17" s="52"/>
      <c r="ADD17" s="52"/>
      <c r="ADE17" s="52"/>
      <c r="ADF17" s="52"/>
      <c r="ADG17" s="52"/>
      <c r="ADH17" s="52"/>
      <c r="ADI17" s="52"/>
      <c r="ADJ17" s="52"/>
      <c r="ADK17" s="52"/>
      <c r="ADL17" s="52"/>
      <c r="ADM17" s="52"/>
      <c r="ADN17" s="52"/>
      <c r="ADO17" s="52"/>
      <c r="ADP17" s="52"/>
      <c r="ADQ17" s="52"/>
      <c r="ADR17" s="52"/>
      <c r="ADS17" s="52"/>
      <c r="ADT17" s="52"/>
      <c r="ADU17" s="52"/>
      <c r="ADV17" s="52"/>
      <c r="ADW17" s="52"/>
    </row>
    <row r="18" s="51" customFormat="1" customHeight="1" spans="1:803">
      <c r="A18" s="62"/>
      <c r="B18" s="57" t="s">
        <v>1019</v>
      </c>
      <c r="C18" s="14"/>
      <c r="D18" s="60"/>
      <c r="E18" s="60"/>
      <c r="F18" s="62"/>
      <c r="G18" s="62"/>
      <c r="H18" s="63"/>
      <c r="I18" s="63"/>
      <c r="J18" s="62"/>
      <c r="K18" s="62"/>
      <c r="L18" s="62"/>
      <c r="M18" s="62"/>
      <c r="N18" s="62"/>
      <c r="O18" s="62"/>
      <c r="P18" s="62"/>
      <c r="Q18" s="62"/>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c r="IW18" s="64"/>
      <c r="IX18" s="64"/>
      <c r="IY18" s="64"/>
      <c r="IZ18" s="64"/>
      <c r="JA18" s="64"/>
      <c r="JB18" s="64"/>
      <c r="JC18" s="64"/>
      <c r="JD18" s="64"/>
      <c r="JE18" s="64"/>
      <c r="JF18" s="64"/>
      <c r="JG18" s="64"/>
      <c r="JH18" s="64"/>
      <c r="JI18" s="64"/>
      <c r="JJ18" s="64"/>
      <c r="JK18" s="64"/>
      <c r="JL18" s="64"/>
      <c r="JM18" s="64"/>
      <c r="JN18" s="64"/>
      <c r="JO18" s="64"/>
      <c r="JP18" s="64"/>
      <c r="JQ18" s="64"/>
      <c r="JR18" s="64"/>
      <c r="JS18" s="64"/>
      <c r="JT18" s="64"/>
      <c r="JU18" s="64"/>
      <c r="JV18" s="64"/>
      <c r="JW18" s="64"/>
      <c r="JX18" s="64"/>
      <c r="JY18" s="64"/>
      <c r="JZ18" s="64"/>
      <c r="KA18" s="64"/>
      <c r="KB18" s="64"/>
      <c r="KC18" s="64"/>
      <c r="KD18" s="64"/>
      <c r="KE18" s="64"/>
      <c r="KF18" s="64"/>
      <c r="KG18" s="64"/>
      <c r="KH18" s="64"/>
      <c r="KI18" s="64"/>
      <c r="KJ18" s="64"/>
      <c r="KK18" s="64"/>
      <c r="KL18" s="64"/>
      <c r="KM18" s="64"/>
      <c r="KN18" s="64"/>
      <c r="KO18" s="64"/>
      <c r="KP18" s="64"/>
      <c r="KQ18" s="64"/>
      <c r="KR18" s="64"/>
      <c r="KS18" s="64"/>
      <c r="KT18" s="64"/>
      <c r="KU18" s="64"/>
      <c r="KV18" s="64"/>
      <c r="KW18" s="64"/>
      <c r="KX18" s="64"/>
      <c r="KY18" s="64"/>
      <c r="KZ18" s="64"/>
      <c r="LA18" s="64"/>
      <c r="LB18" s="64"/>
      <c r="LC18" s="64"/>
      <c r="LD18" s="64"/>
      <c r="LE18" s="64"/>
      <c r="LF18" s="64"/>
      <c r="LG18" s="64"/>
      <c r="LH18" s="64"/>
      <c r="LI18" s="64"/>
      <c r="LJ18" s="64"/>
      <c r="LK18" s="64"/>
      <c r="LL18" s="64"/>
      <c r="LM18" s="64"/>
      <c r="LN18" s="64"/>
      <c r="LO18" s="64"/>
      <c r="LP18" s="64"/>
      <c r="LQ18" s="64"/>
      <c r="LR18" s="64"/>
      <c r="LS18" s="64"/>
      <c r="LT18" s="64"/>
      <c r="LU18" s="64"/>
      <c r="LV18" s="64"/>
      <c r="LW18" s="64"/>
      <c r="LX18" s="64"/>
      <c r="LY18" s="64"/>
      <c r="LZ18" s="64"/>
      <c r="MA18" s="64"/>
      <c r="MB18" s="64"/>
      <c r="MC18" s="64"/>
      <c r="MD18" s="64"/>
      <c r="ME18" s="64"/>
      <c r="MF18" s="64"/>
      <c r="MG18" s="64"/>
      <c r="MH18" s="64"/>
      <c r="MI18" s="64"/>
      <c r="MJ18" s="64"/>
      <c r="MK18" s="64"/>
      <c r="ML18" s="64"/>
      <c r="MM18" s="64"/>
      <c r="MN18" s="64"/>
      <c r="MO18" s="64"/>
      <c r="MP18" s="64"/>
      <c r="MQ18" s="64"/>
      <c r="MR18" s="64"/>
      <c r="MS18" s="64"/>
      <c r="MT18" s="64"/>
      <c r="MU18" s="64"/>
      <c r="MV18" s="64"/>
      <c r="MW18" s="64"/>
      <c r="MX18" s="64"/>
      <c r="MY18" s="64"/>
      <c r="MZ18" s="64"/>
      <c r="NA18" s="64"/>
      <c r="NB18" s="64"/>
      <c r="NC18" s="64"/>
      <c r="ND18" s="64"/>
      <c r="NE18" s="64"/>
      <c r="NF18" s="64"/>
      <c r="NG18" s="64"/>
      <c r="NH18" s="64"/>
      <c r="NI18" s="64"/>
      <c r="NJ18" s="64"/>
      <c r="NK18" s="64"/>
      <c r="NL18" s="64"/>
      <c r="NM18" s="64"/>
      <c r="NN18" s="64"/>
      <c r="NO18" s="64"/>
      <c r="NP18" s="64"/>
      <c r="NQ18" s="64"/>
      <c r="NR18" s="64"/>
      <c r="NS18" s="64"/>
      <c r="NT18" s="64"/>
      <c r="NU18" s="64"/>
      <c r="NV18" s="64"/>
      <c r="NW18" s="64"/>
      <c r="NX18" s="64"/>
      <c r="NY18" s="64"/>
      <c r="NZ18" s="64"/>
      <c r="OA18" s="64"/>
      <c r="OB18" s="64"/>
      <c r="OC18" s="64"/>
      <c r="OD18" s="64"/>
      <c r="OE18" s="64"/>
      <c r="OF18" s="64"/>
      <c r="OG18" s="64"/>
      <c r="OH18" s="64"/>
      <c r="OI18" s="64"/>
      <c r="OJ18" s="64"/>
      <c r="OK18" s="64"/>
      <c r="OL18" s="64"/>
      <c r="OM18" s="64"/>
      <c r="ON18" s="64"/>
      <c r="OO18" s="64"/>
      <c r="OP18" s="64"/>
      <c r="OQ18" s="64"/>
      <c r="OR18" s="64"/>
      <c r="OS18" s="64"/>
      <c r="OT18" s="64"/>
      <c r="OU18" s="64"/>
      <c r="OV18" s="64"/>
      <c r="OW18" s="64"/>
      <c r="OX18" s="64"/>
      <c r="OY18" s="64"/>
      <c r="OZ18" s="64"/>
      <c r="PA18" s="64"/>
      <c r="PB18" s="64"/>
      <c r="PC18" s="64"/>
      <c r="PD18" s="64"/>
      <c r="PE18" s="64"/>
      <c r="PF18" s="64"/>
      <c r="PG18" s="64"/>
      <c r="PH18" s="64"/>
      <c r="PI18" s="64"/>
      <c r="PJ18" s="64"/>
      <c r="PK18" s="64"/>
      <c r="PL18" s="64"/>
      <c r="PM18" s="64"/>
      <c r="PN18" s="64"/>
      <c r="PO18" s="64"/>
      <c r="PP18" s="64"/>
      <c r="PQ18" s="64"/>
      <c r="PR18" s="64"/>
      <c r="PS18" s="64"/>
      <c r="PT18" s="64"/>
      <c r="PU18" s="64"/>
      <c r="PV18" s="64"/>
      <c r="PW18" s="64"/>
      <c r="PX18" s="64"/>
      <c r="PY18" s="64"/>
      <c r="PZ18" s="64"/>
      <c r="QA18" s="64"/>
      <c r="QB18" s="64"/>
      <c r="QC18" s="64"/>
      <c r="QD18" s="64"/>
      <c r="QE18" s="64"/>
      <c r="QF18" s="64"/>
      <c r="QG18" s="64"/>
      <c r="QH18" s="64"/>
      <c r="QI18" s="64"/>
      <c r="QJ18" s="64"/>
      <c r="QK18" s="64"/>
      <c r="QL18" s="64"/>
      <c r="QM18" s="64"/>
      <c r="QN18" s="64"/>
      <c r="QO18" s="64"/>
      <c r="QP18" s="64"/>
      <c r="QQ18" s="64"/>
      <c r="QR18" s="64"/>
      <c r="QS18" s="64"/>
      <c r="QT18" s="64"/>
      <c r="QU18" s="64"/>
      <c r="QV18" s="64"/>
      <c r="QW18" s="64"/>
      <c r="QX18" s="64"/>
      <c r="QY18" s="64"/>
      <c r="QZ18" s="64"/>
      <c r="RA18" s="64"/>
      <c r="RB18" s="64"/>
      <c r="RC18" s="64"/>
      <c r="RD18" s="64"/>
      <c r="RE18" s="64"/>
      <c r="RF18" s="64"/>
      <c r="RG18" s="64"/>
      <c r="RH18" s="64"/>
      <c r="RI18" s="64"/>
      <c r="RJ18" s="64"/>
      <c r="RK18" s="64"/>
      <c r="RL18" s="64"/>
      <c r="RM18" s="64"/>
      <c r="RN18" s="64"/>
      <c r="RO18" s="64"/>
      <c r="RP18" s="64"/>
      <c r="RQ18" s="64"/>
      <c r="RR18" s="64"/>
      <c r="RS18" s="64"/>
      <c r="RT18" s="64"/>
      <c r="RU18" s="64"/>
      <c r="RV18" s="64"/>
      <c r="RW18" s="64"/>
      <c r="RX18" s="64"/>
      <c r="RY18" s="64"/>
      <c r="RZ18" s="64"/>
      <c r="SA18" s="64"/>
      <c r="SB18" s="64"/>
      <c r="SC18" s="64"/>
      <c r="SD18" s="64"/>
      <c r="SE18" s="64"/>
      <c r="SF18" s="64"/>
      <c r="SG18" s="64"/>
      <c r="SH18" s="64"/>
      <c r="SI18" s="64"/>
      <c r="SJ18" s="64"/>
      <c r="SK18" s="64"/>
      <c r="SL18" s="64"/>
      <c r="SM18" s="64"/>
      <c r="SN18" s="64"/>
      <c r="SO18" s="64"/>
      <c r="SP18" s="64"/>
      <c r="SQ18" s="64"/>
      <c r="SR18" s="64"/>
      <c r="SS18" s="64"/>
      <c r="ST18" s="64"/>
      <c r="SU18" s="64"/>
      <c r="SV18" s="64"/>
      <c r="SW18" s="64"/>
      <c r="SX18" s="64"/>
      <c r="SY18" s="64"/>
      <c r="SZ18" s="64"/>
      <c r="TA18" s="64"/>
      <c r="TB18" s="64"/>
      <c r="TC18" s="64"/>
      <c r="TD18" s="64"/>
      <c r="TE18" s="64"/>
      <c r="TF18" s="64"/>
      <c r="TG18" s="64"/>
      <c r="TH18" s="64"/>
      <c r="TI18" s="64"/>
      <c r="TJ18" s="64"/>
      <c r="TK18" s="64"/>
      <c r="TL18" s="64"/>
      <c r="TM18" s="64"/>
      <c r="TN18" s="64"/>
      <c r="TO18" s="64"/>
      <c r="TP18" s="64"/>
      <c r="TQ18" s="64"/>
      <c r="TR18" s="64"/>
      <c r="TS18" s="64"/>
      <c r="TT18" s="64"/>
      <c r="TU18" s="64"/>
      <c r="TV18" s="64"/>
      <c r="TW18" s="64"/>
      <c r="TX18" s="64"/>
      <c r="TY18" s="64"/>
      <c r="TZ18" s="64"/>
      <c r="UA18" s="64"/>
      <c r="UB18" s="64"/>
      <c r="UC18" s="64"/>
      <c r="UD18" s="64"/>
      <c r="UE18" s="64"/>
      <c r="UF18" s="64"/>
      <c r="UG18" s="64"/>
      <c r="UH18" s="64"/>
      <c r="UI18" s="64"/>
      <c r="UJ18" s="64"/>
      <c r="UK18" s="64"/>
      <c r="UL18" s="64"/>
      <c r="UM18" s="64"/>
      <c r="UN18" s="64"/>
      <c r="UO18" s="64"/>
      <c r="UP18" s="64"/>
      <c r="UQ18" s="64"/>
      <c r="UR18" s="64"/>
      <c r="US18" s="64"/>
      <c r="UT18" s="64"/>
      <c r="UU18" s="64"/>
      <c r="UV18" s="64"/>
      <c r="UW18" s="64"/>
      <c r="UX18" s="64"/>
      <c r="UY18" s="64"/>
      <c r="UZ18" s="64"/>
      <c r="VA18" s="64"/>
      <c r="VB18" s="64"/>
      <c r="VC18" s="64"/>
      <c r="VD18" s="64"/>
      <c r="VE18" s="64"/>
      <c r="VF18" s="64"/>
      <c r="VG18" s="64"/>
      <c r="VH18" s="64"/>
      <c r="VI18" s="64"/>
      <c r="VJ18" s="64"/>
      <c r="VK18" s="64"/>
      <c r="VL18" s="64"/>
      <c r="VM18" s="64"/>
      <c r="VN18" s="64"/>
      <c r="VO18" s="64"/>
      <c r="VP18" s="64"/>
      <c r="VQ18" s="64"/>
      <c r="VR18" s="64"/>
      <c r="VS18" s="64"/>
      <c r="VT18" s="64"/>
      <c r="VU18" s="64"/>
      <c r="VV18" s="64"/>
      <c r="VW18" s="64"/>
      <c r="VX18" s="64"/>
      <c r="VY18" s="64"/>
      <c r="VZ18" s="64"/>
      <c r="WA18" s="64"/>
      <c r="WB18" s="64"/>
      <c r="WC18" s="64"/>
      <c r="WD18" s="64"/>
      <c r="WE18" s="64"/>
      <c r="WF18" s="64"/>
      <c r="WG18" s="64"/>
      <c r="WH18" s="64"/>
      <c r="WI18" s="64"/>
      <c r="WJ18" s="64"/>
      <c r="WK18" s="64"/>
      <c r="WL18" s="64"/>
      <c r="WM18" s="64"/>
      <c r="WN18" s="64"/>
      <c r="WO18" s="64"/>
      <c r="WP18" s="64"/>
      <c r="WQ18" s="64"/>
      <c r="WR18" s="64"/>
      <c r="WS18" s="64"/>
      <c r="WT18" s="64"/>
      <c r="WU18" s="64"/>
      <c r="WV18" s="64"/>
      <c r="WW18" s="64"/>
      <c r="WX18" s="64"/>
      <c r="WY18" s="64"/>
      <c r="WZ18" s="64"/>
      <c r="XA18" s="64"/>
      <c r="XB18" s="64"/>
      <c r="XC18" s="64"/>
      <c r="XD18" s="64"/>
      <c r="XE18" s="64"/>
      <c r="XF18" s="64"/>
      <c r="XG18" s="64"/>
      <c r="XH18" s="64"/>
      <c r="XI18" s="64"/>
      <c r="XJ18" s="64"/>
      <c r="XK18" s="64"/>
      <c r="XL18" s="64"/>
      <c r="XM18" s="64"/>
      <c r="XN18" s="64"/>
      <c r="XO18" s="64"/>
      <c r="XP18" s="64"/>
      <c r="XQ18" s="64"/>
      <c r="XR18" s="64"/>
      <c r="XS18" s="64"/>
      <c r="XT18" s="64"/>
      <c r="XU18" s="64"/>
      <c r="XV18" s="64"/>
      <c r="XW18" s="64"/>
      <c r="XX18" s="64"/>
      <c r="XY18" s="64"/>
      <c r="XZ18" s="64"/>
      <c r="YA18" s="64"/>
      <c r="YB18" s="64"/>
      <c r="YC18" s="64"/>
      <c r="YD18" s="64"/>
      <c r="YE18" s="64"/>
      <c r="YF18" s="64"/>
      <c r="YG18" s="64"/>
      <c r="YH18" s="64"/>
      <c r="YI18" s="64"/>
      <c r="YJ18" s="64"/>
      <c r="YK18" s="64"/>
      <c r="YL18" s="64"/>
      <c r="YM18" s="64"/>
      <c r="YN18" s="64"/>
      <c r="YO18" s="64"/>
      <c r="YP18" s="64"/>
      <c r="YQ18" s="64"/>
      <c r="YR18" s="64"/>
      <c r="YS18" s="64"/>
      <c r="YT18" s="64"/>
      <c r="YU18" s="64"/>
      <c r="YV18" s="64"/>
      <c r="YW18" s="64"/>
      <c r="YX18" s="64"/>
      <c r="YY18" s="64"/>
      <c r="YZ18" s="64"/>
      <c r="ZA18" s="64"/>
      <c r="ZB18" s="64"/>
      <c r="ZC18" s="64"/>
      <c r="ZD18" s="64"/>
      <c r="ZE18" s="64"/>
      <c r="ZF18" s="64"/>
      <c r="ZG18" s="64"/>
      <c r="ZH18" s="64"/>
      <c r="ZI18" s="64"/>
      <c r="ZJ18" s="64"/>
      <c r="ZK18" s="64"/>
      <c r="ZL18" s="64"/>
      <c r="ZM18" s="64"/>
      <c r="ZN18" s="64"/>
      <c r="ZO18" s="64"/>
      <c r="ZP18" s="64"/>
      <c r="ZQ18" s="64"/>
      <c r="ZR18" s="64"/>
      <c r="ZS18" s="64"/>
      <c r="ZT18" s="64"/>
      <c r="ZU18" s="64"/>
      <c r="ZV18" s="64"/>
      <c r="ZW18" s="64"/>
      <c r="ZX18" s="64"/>
      <c r="ZY18" s="64"/>
      <c r="ZZ18" s="64"/>
      <c r="AAA18" s="64"/>
      <c r="AAB18" s="64"/>
      <c r="AAC18" s="64"/>
      <c r="AAD18" s="64"/>
      <c r="AAE18" s="64"/>
      <c r="AAF18" s="64"/>
      <c r="AAG18" s="64"/>
      <c r="AAH18" s="64"/>
      <c r="AAI18" s="64"/>
      <c r="AAJ18" s="64"/>
      <c r="AAK18" s="64"/>
      <c r="AAL18" s="64"/>
      <c r="AAM18" s="64"/>
      <c r="AAN18" s="64"/>
      <c r="AAO18" s="64"/>
      <c r="AAP18" s="64"/>
      <c r="AAQ18" s="64"/>
      <c r="AAR18" s="64"/>
      <c r="AAS18" s="64"/>
      <c r="AAT18" s="64"/>
      <c r="AAU18" s="64"/>
      <c r="AAV18" s="64"/>
      <c r="AAW18" s="64"/>
      <c r="AAX18" s="64"/>
      <c r="AAY18" s="64"/>
      <c r="AAZ18" s="64"/>
      <c r="ABA18" s="64"/>
      <c r="ABB18" s="64"/>
      <c r="ABC18" s="64"/>
      <c r="ABD18" s="64"/>
      <c r="ABE18" s="64"/>
      <c r="ABF18" s="64"/>
      <c r="ABG18" s="64"/>
      <c r="ABH18" s="64"/>
      <c r="ABI18" s="64"/>
      <c r="ABJ18" s="64"/>
      <c r="ABK18" s="64"/>
      <c r="ABL18" s="64"/>
      <c r="ABM18" s="64"/>
      <c r="ABN18" s="64"/>
      <c r="ABO18" s="64"/>
      <c r="ABP18" s="64"/>
      <c r="ABQ18" s="64"/>
      <c r="ABR18" s="64"/>
      <c r="ABS18" s="64"/>
      <c r="ABT18" s="64"/>
      <c r="ABU18" s="64"/>
      <c r="ABV18" s="64"/>
      <c r="ABW18" s="64"/>
      <c r="ABX18" s="64"/>
      <c r="ABY18" s="64"/>
      <c r="ABZ18" s="64"/>
      <c r="ACA18" s="64"/>
      <c r="ACB18" s="64"/>
      <c r="ACC18" s="64"/>
      <c r="ACD18" s="64"/>
      <c r="ACE18" s="64"/>
      <c r="ACF18" s="64"/>
      <c r="ACG18" s="64"/>
      <c r="ACH18" s="64"/>
      <c r="ACI18" s="64"/>
      <c r="ACJ18" s="64"/>
      <c r="ACK18" s="64"/>
      <c r="ACL18" s="64"/>
      <c r="ACM18" s="64"/>
      <c r="ACN18" s="64"/>
      <c r="ACO18" s="64"/>
      <c r="ACP18" s="64"/>
      <c r="ACQ18" s="64"/>
      <c r="ACR18" s="64"/>
      <c r="ACS18" s="64"/>
      <c r="ACT18" s="64"/>
      <c r="ACU18" s="64"/>
      <c r="ACV18" s="64"/>
      <c r="ACW18" s="64"/>
      <c r="ACX18" s="64"/>
      <c r="ACY18" s="64"/>
      <c r="ACZ18" s="64"/>
      <c r="ADA18" s="64"/>
      <c r="ADB18" s="64"/>
      <c r="ADC18" s="64"/>
      <c r="ADD18" s="64"/>
      <c r="ADE18" s="64"/>
      <c r="ADF18" s="64"/>
      <c r="ADG18" s="64"/>
      <c r="ADH18" s="64"/>
      <c r="ADI18" s="64"/>
      <c r="ADJ18" s="64"/>
      <c r="ADK18" s="64"/>
      <c r="ADL18" s="64"/>
      <c r="ADM18" s="64"/>
      <c r="ADN18" s="64"/>
      <c r="ADO18" s="64"/>
      <c r="ADP18" s="64"/>
      <c r="ADQ18" s="64"/>
      <c r="ADR18" s="64"/>
      <c r="ADS18" s="64"/>
      <c r="ADT18" s="64"/>
      <c r="ADU18" s="64"/>
      <c r="ADV18" s="64"/>
      <c r="ADW18" s="64"/>
    </row>
    <row r="19" s="50" customFormat="1" customHeight="1" spans="1:803">
      <c r="A19" s="59"/>
      <c r="B19" s="57" t="s">
        <v>1020</v>
      </c>
      <c r="C19" s="14"/>
      <c r="D19" s="60"/>
      <c r="E19" s="60"/>
      <c r="F19" s="59"/>
      <c r="G19" s="59"/>
      <c r="H19" s="61"/>
      <c r="I19" s="61"/>
      <c r="J19" s="59"/>
      <c r="K19" s="59"/>
      <c r="L19" s="59"/>
      <c r="M19" s="59"/>
      <c r="N19" s="59"/>
      <c r="O19" s="59"/>
      <c r="P19" s="59"/>
      <c r="Q19" s="59"/>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52"/>
      <c r="FK19" s="52"/>
      <c r="FL19" s="52"/>
      <c r="FM19" s="52"/>
      <c r="FN19" s="52"/>
      <c r="FO19" s="52"/>
      <c r="FP19" s="52"/>
      <c r="FQ19" s="52"/>
      <c r="FR19" s="52"/>
      <c r="FS19" s="52"/>
      <c r="FT19" s="52"/>
      <c r="FU19" s="52"/>
      <c r="FV19" s="52"/>
      <c r="FW19" s="52"/>
      <c r="FX19" s="52"/>
      <c r="FY19" s="52"/>
      <c r="FZ19" s="52"/>
      <c r="GA19" s="52"/>
      <c r="GB19" s="52"/>
      <c r="GC19" s="52"/>
      <c r="GD19" s="52"/>
      <c r="GE19" s="52"/>
      <c r="GF19" s="52"/>
      <c r="GG19" s="52"/>
      <c r="GH19" s="52"/>
      <c r="GI19" s="52"/>
      <c r="GJ19" s="52"/>
      <c r="GK19" s="52"/>
      <c r="GL19" s="52"/>
      <c r="GM19" s="52"/>
      <c r="GN19" s="52"/>
      <c r="GO19" s="52"/>
      <c r="GP19" s="52"/>
      <c r="GQ19" s="52"/>
      <c r="GR19" s="52"/>
      <c r="GS19" s="52"/>
      <c r="GT19" s="52"/>
      <c r="GU19" s="52"/>
      <c r="GV19" s="52"/>
      <c r="GW19" s="52"/>
      <c r="GX19" s="52"/>
      <c r="GY19" s="52"/>
      <c r="GZ19" s="52"/>
      <c r="HA19" s="52"/>
      <c r="HB19" s="52"/>
      <c r="HC19" s="52"/>
      <c r="HD19" s="52"/>
      <c r="HE19" s="52"/>
      <c r="HF19" s="52"/>
      <c r="HG19" s="52"/>
      <c r="HH19" s="52"/>
      <c r="HI19" s="52"/>
      <c r="HJ19" s="52"/>
      <c r="HK19" s="52"/>
      <c r="HL19" s="52"/>
      <c r="HM19" s="52"/>
      <c r="HN19" s="52"/>
      <c r="HO19" s="52"/>
      <c r="HP19" s="52"/>
      <c r="HQ19" s="52"/>
      <c r="HR19" s="52"/>
      <c r="HS19" s="52"/>
      <c r="HT19" s="52"/>
      <c r="HU19" s="52"/>
      <c r="HV19" s="52"/>
      <c r="HW19" s="52"/>
      <c r="HX19" s="52"/>
      <c r="HY19" s="52"/>
      <c r="HZ19" s="52"/>
      <c r="IA19" s="52"/>
      <c r="IB19" s="52"/>
      <c r="IC19" s="52"/>
      <c r="ID19" s="52"/>
      <c r="IE19" s="52"/>
      <c r="IF19" s="52"/>
      <c r="IG19" s="52"/>
      <c r="IH19" s="52"/>
      <c r="II19" s="52"/>
      <c r="IJ19" s="52"/>
      <c r="IK19" s="52"/>
      <c r="IL19" s="52"/>
      <c r="IM19" s="52"/>
      <c r="IN19" s="52"/>
      <c r="IO19" s="52"/>
      <c r="IP19" s="52"/>
      <c r="IQ19" s="52"/>
      <c r="IR19" s="52"/>
      <c r="IS19" s="52"/>
      <c r="IT19" s="52"/>
      <c r="IU19" s="52"/>
      <c r="IV19" s="52"/>
      <c r="IW19" s="52"/>
      <c r="IX19" s="52"/>
      <c r="IY19" s="52"/>
      <c r="IZ19" s="52"/>
      <c r="JA19" s="52"/>
      <c r="JB19" s="52"/>
      <c r="JC19" s="52"/>
      <c r="JD19" s="52"/>
      <c r="JE19" s="52"/>
      <c r="JF19" s="52"/>
      <c r="JG19" s="52"/>
      <c r="JH19" s="52"/>
      <c r="JI19" s="52"/>
      <c r="JJ19" s="52"/>
      <c r="JK19" s="52"/>
      <c r="JL19" s="52"/>
      <c r="JM19" s="52"/>
      <c r="JN19" s="52"/>
      <c r="JO19" s="52"/>
      <c r="JP19" s="52"/>
      <c r="JQ19" s="52"/>
      <c r="JR19" s="52"/>
      <c r="JS19" s="52"/>
      <c r="JT19" s="52"/>
      <c r="JU19" s="52"/>
      <c r="JV19" s="52"/>
      <c r="JW19" s="52"/>
      <c r="JX19" s="52"/>
      <c r="JY19" s="52"/>
      <c r="JZ19" s="52"/>
      <c r="KA19" s="52"/>
      <c r="KB19" s="52"/>
      <c r="KC19" s="52"/>
      <c r="KD19" s="52"/>
      <c r="KE19" s="52"/>
      <c r="KF19" s="52"/>
      <c r="KG19" s="52"/>
      <c r="KH19" s="52"/>
      <c r="KI19" s="52"/>
      <c r="KJ19" s="52"/>
      <c r="KK19" s="52"/>
      <c r="KL19" s="52"/>
      <c r="KM19" s="52"/>
      <c r="KN19" s="52"/>
      <c r="KO19" s="52"/>
      <c r="KP19" s="52"/>
      <c r="KQ19" s="52"/>
      <c r="KR19" s="52"/>
      <c r="KS19" s="52"/>
      <c r="KT19" s="52"/>
      <c r="KU19" s="52"/>
      <c r="KV19" s="52"/>
      <c r="KW19" s="52"/>
      <c r="KX19" s="52"/>
      <c r="KY19" s="52"/>
      <c r="KZ19" s="52"/>
      <c r="LA19" s="52"/>
      <c r="LB19" s="52"/>
      <c r="LC19" s="52"/>
      <c r="LD19" s="52"/>
      <c r="LE19" s="52"/>
      <c r="LF19" s="52"/>
      <c r="LG19" s="52"/>
      <c r="LH19" s="52"/>
      <c r="LI19" s="52"/>
      <c r="LJ19" s="52"/>
      <c r="LK19" s="52"/>
      <c r="LL19" s="52"/>
      <c r="LM19" s="52"/>
      <c r="LN19" s="52"/>
      <c r="LO19" s="52"/>
      <c r="LP19" s="52"/>
      <c r="LQ19" s="52"/>
      <c r="LR19" s="52"/>
      <c r="LS19" s="52"/>
      <c r="LT19" s="52"/>
      <c r="LU19" s="52"/>
      <c r="LV19" s="52"/>
      <c r="LW19" s="52"/>
      <c r="LX19" s="52"/>
      <c r="LY19" s="52"/>
      <c r="LZ19" s="52"/>
      <c r="MA19" s="52"/>
      <c r="MB19" s="52"/>
      <c r="MC19" s="52"/>
      <c r="MD19" s="52"/>
      <c r="ME19" s="52"/>
      <c r="MF19" s="52"/>
      <c r="MG19" s="52"/>
      <c r="MH19" s="52"/>
      <c r="MI19" s="52"/>
      <c r="MJ19" s="52"/>
      <c r="MK19" s="52"/>
      <c r="ML19" s="52"/>
      <c r="MM19" s="52"/>
      <c r="MN19" s="52"/>
      <c r="MO19" s="52"/>
      <c r="MP19" s="52"/>
      <c r="MQ19" s="52"/>
      <c r="MR19" s="52"/>
      <c r="MS19" s="52"/>
      <c r="MT19" s="52"/>
      <c r="MU19" s="52"/>
      <c r="MV19" s="52"/>
      <c r="MW19" s="52"/>
      <c r="MX19" s="52"/>
      <c r="MY19" s="52"/>
      <c r="MZ19" s="52"/>
      <c r="NA19" s="52"/>
      <c r="NB19" s="52"/>
      <c r="NC19" s="52"/>
      <c r="ND19" s="52"/>
      <c r="NE19" s="52"/>
      <c r="NF19" s="52"/>
      <c r="NG19" s="52"/>
      <c r="NH19" s="52"/>
      <c r="NI19" s="52"/>
      <c r="NJ19" s="52"/>
      <c r="NK19" s="52"/>
      <c r="NL19" s="52"/>
      <c r="NM19" s="52"/>
      <c r="NN19" s="52"/>
      <c r="NO19" s="52"/>
      <c r="NP19" s="52"/>
      <c r="NQ19" s="52"/>
      <c r="NR19" s="52"/>
      <c r="NS19" s="52"/>
      <c r="NT19" s="52"/>
      <c r="NU19" s="52"/>
      <c r="NV19" s="52"/>
      <c r="NW19" s="52"/>
      <c r="NX19" s="52"/>
      <c r="NY19" s="52"/>
      <c r="NZ19" s="52"/>
      <c r="OA19" s="52"/>
      <c r="OB19" s="52"/>
      <c r="OC19" s="52"/>
      <c r="OD19" s="52"/>
      <c r="OE19" s="52"/>
      <c r="OF19" s="52"/>
      <c r="OG19" s="52"/>
      <c r="OH19" s="52"/>
      <c r="OI19" s="52"/>
      <c r="OJ19" s="52"/>
      <c r="OK19" s="52"/>
      <c r="OL19" s="52"/>
      <c r="OM19" s="52"/>
      <c r="ON19" s="52"/>
      <c r="OO19" s="52"/>
      <c r="OP19" s="52"/>
      <c r="OQ19" s="52"/>
      <c r="OR19" s="52"/>
      <c r="OS19" s="52"/>
      <c r="OT19" s="52"/>
      <c r="OU19" s="52"/>
      <c r="OV19" s="52"/>
      <c r="OW19" s="52"/>
      <c r="OX19" s="52"/>
      <c r="OY19" s="52"/>
      <c r="OZ19" s="52"/>
      <c r="PA19" s="52"/>
      <c r="PB19" s="52"/>
      <c r="PC19" s="52"/>
      <c r="PD19" s="52"/>
      <c r="PE19" s="52"/>
      <c r="PF19" s="52"/>
      <c r="PG19" s="52"/>
      <c r="PH19" s="52"/>
      <c r="PI19" s="52"/>
      <c r="PJ19" s="52"/>
      <c r="PK19" s="52"/>
      <c r="PL19" s="52"/>
      <c r="PM19" s="52"/>
      <c r="PN19" s="52"/>
      <c r="PO19" s="52"/>
      <c r="PP19" s="52"/>
      <c r="PQ19" s="52"/>
      <c r="PR19" s="52"/>
      <c r="PS19" s="52"/>
      <c r="PT19" s="52"/>
      <c r="PU19" s="52"/>
      <c r="PV19" s="52"/>
      <c r="PW19" s="52"/>
      <c r="PX19" s="52"/>
      <c r="PY19" s="52"/>
      <c r="PZ19" s="52"/>
      <c r="QA19" s="52"/>
      <c r="QB19" s="52"/>
      <c r="QC19" s="52"/>
      <c r="QD19" s="52"/>
      <c r="QE19" s="52"/>
      <c r="QF19" s="52"/>
      <c r="QG19" s="52"/>
      <c r="QH19" s="52"/>
      <c r="QI19" s="52"/>
      <c r="QJ19" s="52"/>
      <c r="QK19" s="52"/>
      <c r="QL19" s="52"/>
      <c r="QM19" s="52"/>
      <c r="QN19" s="52"/>
      <c r="QO19" s="52"/>
      <c r="QP19" s="52"/>
      <c r="QQ19" s="52"/>
      <c r="QR19" s="52"/>
      <c r="QS19" s="52"/>
      <c r="QT19" s="52"/>
      <c r="QU19" s="52"/>
      <c r="QV19" s="52"/>
      <c r="QW19" s="52"/>
      <c r="QX19" s="52"/>
      <c r="QY19" s="52"/>
      <c r="QZ19" s="52"/>
      <c r="RA19" s="52"/>
      <c r="RB19" s="52"/>
      <c r="RC19" s="52"/>
      <c r="RD19" s="52"/>
      <c r="RE19" s="52"/>
      <c r="RF19" s="52"/>
      <c r="RG19" s="52"/>
      <c r="RH19" s="52"/>
      <c r="RI19" s="52"/>
      <c r="RJ19" s="52"/>
      <c r="RK19" s="52"/>
      <c r="RL19" s="52"/>
      <c r="RM19" s="52"/>
      <c r="RN19" s="52"/>
      <c r="RO19" s="52"/>
      <c r="RP19" s="52"/>
      <c r="RQ19" s="52"/>
      <c r="RR19" s="52"/>
      <c r="RS19" s="52"/>
      <c r="RT19" s="52"/>
      <c r="RU19" s="52"/>
      <c r="RV19" s="52"/>
      <c r="RW19" s="52"/>
      <c r="RX19" s="52"/>
      <c r="RY19" s="52"/>
      <c r="RZ19" s="52"/>
      <c r="SA19" s="52"/>
      <c r="SB19" s="52"/>
      <c r="SC19" s="52"/>
      <c r="SD19" s="52"/>
      <c r="SE19" s="52"/>
      <c r="SF19" s="52"/>
      <c r="SG19" s="52"/>
      <c r="SH19" s="52"/>
      <c r="SI19" s="52"/>
      <c r="SJ19" s="52"/>
      <c r="SK19" s="52"/>
      <c r="SL19" s="52"/>
      <c r="SM19" s="52"/>
      <c r="SN19" s="52"/>
      <c r="SO19" s="52"/>
      <c r="SP19" s="52"/>
      <c r="SQ19" s="52"/>
      <c r="SR19" s="52"/>
      <c r="SS19" s="52"/>
      <c r="ST19" s="52"/>
      <c r="SU19" s="52"/>
      <c r="SV19" s="52"/>
      <c r="SW19" s="52"/>
      <c r="SX19" s="52"/>
      <c r="SY19" s="52"/>
      <c r="SZ19" s="52"/>
      <c r="TA19" s="52"/>
      <c r="TB19" s="52"/>
      <c r="TC19" s="52"/>
      <c r="TD19" s="52"/>
      <c r="TE19" s="52"/>
      <c r="TF19" s="52"/>
      <c r="TG19" s="52"/>
      <c r="TH19" s="52"/>
      <c r="TI19" s="52"/>
      <c r="TJ19" s="52"/>
      <c r="TK19" s="52"/>
      <c r="TL19" s="52"/>
      <c r="TM19" s="52"/>
      <c r="TN19" s="52"/>
      <c r="TO19" s="52"/>
      <c r="TP19" s="52"/>
      <c r="TQ19" s="52"/>
      <c r="TR19" s="52"/>
      <c r="TS19" s="52"/>
      <c r="TT19" s="52"/>
      <c r="TU19" s="52"/>
      <c r="TV19" s="52"/>
      <c r="TW19" s="52"/>
      <c r="TX19" s="52"/>
      <c r="TY19" s="52"/>
      <c r="TZ19" s="52"/>
      <c r="UA19" s="52"/>
      <c r="UB19" s="52"/>
      <c r="UC19" s="52"/>
      <c r="UD19" s="52"/>
      <c r="UE19" s="52"/>
      <c r="UF19" s="52"/>
      <c r="UG19" s="52"/>
      <c r="UH19" s="52"/>
      <c r="UI19" s="52"/>
      <c r="UJ19" s="52"/>
      <c r="UK19" s="52"/>
      <c r="UL19" s="52"/>
      <c r="UM19" s="52"/>
      <c r="UN19" s="52"/>
      <c r="UO19" s="52"/>
      <c r="UP19" s="52"/>
      <c r="UQ19" s="52"/>
      <c r="UR19" s="52"/>
      <c r="US19" s="52"/>
      <c r="UT19" s="52"/>
      <c r="UU19" s="52"/>
      <c r="UV19" s="52"/>
      <c r="UW19" s="52"/>
      <c r="UX19" s="52"/>
      <c r="UY19" s="52"/>
      <c r="UZ19" s="52"/>
      <c r="VA19" s="52"/>
      <c r="VB19" s="52"/>
      <c r="VC19" s="52"/>
      <c r="VD19" s="52"/>
      <c r="VE19" s="52"/>
      <c r="VF19" s="52"/>
      <c r="VG19" s="52"/>
      <c r="VH19" s="52"/>
      <c r="VI19" s="52"/>
      <c r="VJ19" s="52"/>
      <c r="VK19" s="52"/>
      <c r="VL19" s="52"/>
      <c r="VM19" s="52"/>
      <c r="VN19" s="52"/>
      <c r="VO19" s="52"/>
      <c r="VP19" s="52"/>
      <c r="VQ19" s="52"/>
      <c r="VR19" s="52"/>
      <c r="VS19" s="52"/>
      <c r="VT19" s="52"/>
      <c r="VU19" s="52"/>
      <c r="VV19" s="52"/>
      <c r="VW19" s="52"/>
      <c r="VX19" s="52"/>
      <c r="VY19" s="52"/>
      <c r="VZ19" s="52"/>
      <c r="WA19" s="52"/>
      <c r="WB19" s="52"/>
      <c r="WC19" s="52"/>
      <c r="WD19" s="52"/>
      <c r="WE19" s="52"/>
      <c r="WF19" s="52"/>
      <c r="WG19" s="52"/>
      <c r="WH19" s="52"/>
      <c r="WI19" s="52"/>
      <c r="WJ19" s="52"/>
      <c r="WK19" s="52"/>
      <c r="WL19" s="52"/>
      <c r="WM19" s="52"/>
      <c r="WN19" s="52"/>
      <c r="WO19" s="52"/>
      <c r="WP19" s="52"/>
      <c r="WQ19" s="52"/>
      <c r="WR19" s="52"/>
      <c r="WS19" s="52"/>
      <c r="WT19" s="52"/>
      <c r="WU19" s="52"/>
      <c r="WV19" s="52"/>
      <c r="WW19" s="52"/>
      <c r="WX19" s="52"/>
      <c r="WY19" s="52"/>
      <c r="WZ19" s="52"/>
      <c r="XA19" s="52"/>
      <c r="XB19" s="52"/>
      <c r="XC19" s="52"/>
      <c r="XD19" s="52"/>
      <c r="XE19" s="52"/>
      <c r="XF19" s="52"/>
      <c r="XG19" s="52"/>
      <c r="XH19" s="52"/>
      <c r="XI19" s="52"/>
      <c r="XJ19" s="52"/>
      <c r="XK19" s="52"/>
      <c r="XL19" s="52"/>
      <c r="XM19" s="52"/>
      <c r="XN19" s="52"/>
      <c r="XO19" s="52"/>
      <c r="XP19" s="52"/>
      <c r="XQ19" s="52"/>
      <c r="XR19" s="52"/>
      <c r="XS19" s="52"/>
      <c r="XT19" s="52"/>
      <c r="XU19" s="52"/>
      <c r="XV19" s="52"/>
      <c r="XW19" s="52"/>
      <c r="XX19" s="52"/>
      <c r="XY19" s="52"/>
      <c r="XZ19" s="52"/>
      <c r="YA19" s="52"/>
      <c r="YB19" s="52"/>
      <c r="YC19" s="52"/>
      <c r="YD19" s="52"/>
      <c r="YE19" s="52"/>
      <c r="YF19" s="52"/>
      <c r="YG19" s="52"/>
      <c r="YH19" s="52"/>
      <c r="YI19" s="52"/>
      <c r="YJ19" s="52"/>
      <c r="YK19" s="52"/>
      <c r="YL19" s="52"/>
      <c r="YM19" s="52"/>
      <c r="YN19" s="52"/>
      <c r="YO19" s="52"/>
      <c r="YP19" s="52"/>
      <c r="YQ19" s="52"/>
      <c r="YR19" s="52"/>
      <c r="YS19" s="52"/>
      <c r="YT19" s="52"/>
      <c r="YU19" s="52"/>
      <c r="YV19" s="52"/>
      <c r="YW19" s="52"/>
      <c r="YX19" s="52"/>
      <c r="YY19" s="52"/>
      <c r="YZ19" s="52"/>
      <c r="ZA19" s="52"/>
      <c r="ZB19" s="52"/>
      <c r="ZC19" s="52"/>
      <c r="ZD19" s="52"/>
      <c r="ZE19" s="52"/>
      <c r="ZF19" s="52"/>
      <c r="ZG19" s="52"/>
      <c r="ZH19" s="52"/>
      <c r="ZI19" s="52"/>
      <c r="ZJ19" s="52"/>
      <c r="ZK19" s="52"/>
      <c r="ZL19" s="52"/>
      <c r="ZM19" s="52"/>
      <c r="ZN19" s="52"/>
      <c r="ZO19" s="52"/>
      <c r="ZP19" s="52"/>
      <c r="ZQ19" s="52"/>
      <c r="ZR19" s="52"/>
      <c r="ZS19" s="52"/>
      <c r="ZT19" s="52"/>
      <c r="ZU19" s="52"/>
      <c r="ZV19" s="52"/>
      <c r="ZW19" s="52"/>
      <c r="ZX19" s="52"/>
      <c r="ZY19" s="52"/>
      <c r="ZZ19" s="52"/>
      <c r="AAA19" s="52"/>
      <c r="AAB19" s="52"/>
      <c r="AAC19" s="52"/>
      <c r="AAD19" s="52"/>
      <c r="AAE19" s="52"/>
      <c r="AAF19" s="52"/>
      <c r="AAG19" s="52"/>
      <c r="AAH19" s="52"/>
      <c r="AAI19" s="52"/>
      <c r="AAJ19" s="52"/>
      <c r="AAK19" s="52"/>
      <c r="AAL19" s="52"/>
      <c r="AAM19" s="52"/>
      <c r="AAN19" s="52"/>
      <c r="AAO19" s="52"/>
      <c r="AAP19" s="52"/>
      <c r="AAQ19" s="52"/>
      <c r="AAR19" s="52"/>
      <c r="AAS19" s="52"/>
      <c r="AAT19" s="52"/>
      <c r="AAU19" s="52"/>
      <c r="AAV19" s="52"/>
      <c r="AAW19" s="52"/>
      <c r="AAX19" s="52"/>
      <c r="AAY19" s="52"/>
      <c r="AAZ19" s="52"/>
      <c r="ABA19" s="52"/>
      <c r="ABB19" s="52"/>
      <c r="ABC19" s="52"/>
      <c r="ABD19" s="52"/>
      <c r="ABE19" s="52"/>
      <c r="ABF19" s="52"/>
      <c r="ABG19" s="52"/>
      <c r="ABH19" s="52"/>
      <c r="ABI19" s="52"/>
      <c r="ABJ19" s="52"/>
      <c r="ABK19" s="52"/>
      <c r="ABL19" s="52"/>
      <c r="ABM19" s="52"/>
      <c r="ABN19" s="52"/>
      <c r="ABO19" s="52"/>
      <c r="ABP19" s="52"/>
      <c r="ABQ19" s="52"/>
      <c r="ABR19" s="52"/>
      <c r="ABS19" s="52"/>
      <c r="ABT19" s="52"/>
      <c r="ABU19" s="52"/>
      <c r="ABV19" s="52"/>
      <c r="ABW19" s="52"/>
      <c r="ABX19" s="52"/>
      <c r="ABY19" s="52"/>
      <c r="ABZ19" s="52"/>
      <c r="ACA19" s="52"/>
      <c r="ACB19" s="52"/>
      <c r="ACC19" s="52"/>
      <c r="ACD19" s="52"/>
      <c r="ACE19" s="52"/>
      <c r="ACF19" s="52"/>
      <c r="ACG19" s="52"/>
      <c r="ACH19" s="52"/>
      <c r="ACI19" s="52"/>
      <c r="ACJ19" s="52"/>
      <c r="ACK19" s="52"/>
      <c r="ACL19" s="52"/>
      <c r="ACM19" s="52"/>
      <c r="ACN19" s="52"/>
      <c r="ACO19" s="52"/>
      <c r="ACP19" s="52"/>
      <c r="ACQ19" s="52"/>
      <c r="ACR19" s="52"/>
      <c r="ACS19" s="52"/>
      <c r="ACT19" s="52"/>
      <c r="ACU19" s="52"/>
      <c r="ACV19" s="52"/>
      <c r="ACW19" s="52"/>
      <c r="ACX19" s="52"/>
      <c r="ACY19" s="52"/>
      <c r="ACZ19" s="52"/>
      <c r="ADA19" s="52"/>
      <c r="ADB19" s="52"/>
      <c r="ADC19" s="52"/>
      <c r="ADD19" s="52"/>
      <c r="ADE19" s="52"/>
      <c r="ADF19" s="52"/>
      <c r="ADG19" s="52"/>
      <c r="ADH19" s="52"/>
      <c r="ADI19" s="52"/>
      <c r="ADJ19" s="52"/>
      <c r="ADK19" s="52"/>
      <c r="ADL19" s="52"/>
      <c r="ADM19" s="52"/>
      <c r="ADN19" s="52"/>
      <c r="ADO19" s="52"/>
      <c r="ADP19" s="52"/>
      <c r="ADQ19" s="52"/>
      <c r="ADR19" s="52"/>
      <c r="ADS19" s="52"/>
      <c r="ADT19" s="52"/>
      <c r="ADU19" s="52"/>
      <c r="ADV19" s="52"/>
      <c r="ADW19" s="52"/>
    </row>
    <row r="20" s="50" customFormat="1" customHeight="1" spans="1:803">
      <c r="A20" s="59"/>
      <c r="B20" s="57" t="s">
        <v>1021</v>
      </c>
      <c r="C20" s="14"/>
      <c r="D20" s="60"/>
      <c r="E20" s="60"/>
      <c r="F20" s="59"/>
      <c r="G20" s="59"/>
      <c r="H20" s="61"/>
      <c r="I20" s="61"/>
      <c r="J20" s="59"/>
      <c r="K20" s="59"/>
      <c r="L20" s="59"/>
      <c r="M20" s="59"/>
      <c r="N20" s="59"/>
      <c r="O20" s="59"/>
      <c r="P20" s="59"/>
      <c r="Q20" s="59"/>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c r="DA20" s="52"/>
      <c r="DB20" s="52"/>
      <c r="DC20" s="52"/>
      <c r="DD20" s="52"/>
      <c r="DE20" s="52"/>
      <c r="DF20" s="52"/>
      <c r="DG20" s="52"/>
      <c r="DH20" s="52"/>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52"/>
      <c r="HW20" s="52"/>
      <c r="HX20" s="52"/>
      <c r="HY20" s="52"/>
      <c r="HZ20" s="52"/>
      <c r="IA20" s="52"/>
      <c r="IB20" s="52"/>
      <c r="IC20" s="52"/>
      <c r="ID20" s="52"/>
      <c r="IE20" s="52"/>
      <c r="IF20" s="52"/>
      <c r="IG20" s="52"/>
      <c r="IH20" s="52"/>
      <c r="II20" s="52"/>
      <c r="IJ20" s="52"/>
      <c r="IK20" s="52"/>
      <c r="IL20" s="52"/>
      <c r="IM20" s="52"/>
      <c r="IN20" s="52"/>
      <c r="IO20" s="52"/>
      <c r="IP20" s="52"/>
      <c r="IQ20" s="52"/>
      <c r="IR20" s="52"/>
      <c r="IS20" s="52"/>
      <c r="IT20" s="52"/>
      <c r="IU20" s="52"/>
      <c r="IV20" s="52"/>
      <c r="IW20" s="52"/>
      <c r="IX20" s="52"/>
      <c r="IY20" s="52"/>
      <c r="IZ20" s="52"/>
      <c r="JA20" s="52"/>
      <c r="JB20" s="52"/>
      <c r="JC20" s="52"/>
      <c r="JD20" s="52"/>
      <c r="JE20" s="52"/>
      <c r="JF20" s="52"/>
      <c r="JG20" s="52"/>
      <c r="JH20" s="52"/>
      <c r="JI20" s="52"/>
      <c r="JJ20" s="52"/>
      <c r="JK20" s="52"/>
      <c r="JL20" s="52"/>
      <c r="JM20" s="52"/>
      <c r="JN20" s="52"/>
      <c r="JO20" s="52"/>
      <c r="JP20" s="52"/>
      <c r="JQ20" s="52"/>
      <c r="JR20" s="52"/>
      <c r="JS20" s="52"/>
      <c r="JT20" s="52"/>
      <c r="JU20" s="52"/>
      <c r="JV20" s="52"/>
      <c r="JW20" s="52"/>
      <c r="JX20" s="52"/>
      <c r="JY20" s="52"/>
      <c r="JZ20" s="52"/>
      <c r="KA20" s="52"/>
      <c r="KB20" s="52"/>
      <c r="KC20" s="52"/>
      <c r="KD20" s="52"/>
      <c r="KE20" s="52"/>
      <c r="KF20" s="52"/>
      <c r="KG20" s="52"/>
      <c r="KH20" s="52"/>
      <c r="KI20" s="52"/>
      <c r="KJ20" s="52"/>
      <c r="KK20" s="52"/>
      <c r="KL20" s="52"/>
      <c r="KM20" s="52"/>
      <c r="KN20" s="52"/>
      <c r="KO20" s="52"/>
      <c r="KP20" s="52"/>
      <c r="KQ20" s="52"/>
      <c r="KR20" s="52"/>
      <c r="KS20" s="52"/>
      <c r="KT20" s="52"/>
      <c r="KU20" s="52"/>
      <c r="KV20" s="52"/>
      <c r="KW20" s="52"/>
      <c r="KX20" s="52"/>
      <c r="KY20" s="52"/>
      <c r="KZ20" s="52"/>
      <c r="LA20" s="52"/>
      <c r="LB20" s="52"/>
      <c r="LC20" s="52"/>
      <c r="LD20" s="52"/>
      <c r="LE20" s="52"/>
      <c r="LF20" s="52"/>
      <c r="LG20" s="52"/>
      <c r="LH20" s="52"/>
      <c r="LI20" s="52"/>
      <c r="LJ20" s="52"/>
      <c r="LK20" s="52"/>
      <c r="LL20" s="52"/>
      <c r="LM20" s="52"/>
      <c r="LN20" s="52"/>
      <c r="LO20" s="52"/>
      <c r="LP20" s="52"/>
      <c r="LQ20" s="52"/>
      <c r="LR20" s="52"/>
      <c r="LS20" s="52"/>
      <c r="LT20" s="52"/>
      <c r="LU20" s="52"/>
      <c r="LV20" s="52"/>
      <c r="LW20" s="52"/>
      <c r="LX20" s="52"/>
      <c r="LY20" s="52"/>
      <c r="LZ20" s="52"/>
      <c r="MA20" s="52"/>
      <c r="MB20" s="52"/>
      <c r="MC20" s="52"/>
      <c r="MD20" s="52"/>
      <c r="ME20" s="52"/>
      <c r="MF20" s="52"/>
      <c r="MG20" s="52"/>
      <c r="MH20" s="52"/>
      <c r="MI20" s="52"/>
      <c r="MJ20" s="52"/>
      <c r="MK20" s="52"/>
      <c r="ML20" s="52"/>
      <c r="MM20" s="52"/>
      <c r="MN20" s="52"/>
      <c r="MO20" s="52"/>
      <c r="MP20" s="52"/>
      <c r="MQ20" s="52"/>
      <c r="MR20" s="52"/>
      <c r="MS20" s="52"/>
      <c r="MT20" s="52"/>
      <c r="MU20" s="52"/>
      <c r="MV20" s="52"/>
      <c r="MW20" s="52"/>
      <c r="MX20" s="52"/>
      <c r="MY20" s="52"/>
      <c r="MZ20" s="52"/>
      <c r="NA20" s="52"/>
      <c r="NB20" s="52"/>
      <c r="NC20" s="52"/>
      <c r="ND20" s="52"/>
      <c r="NE20" s="52"/>
      <c r="NF20" s="52"/>
      <c r="NG20" s="52"/>
      <c r="NH20" s="52"/>
      <c r="NI20" s="52"/>
      <c r="NJ20" s="52"/>
      <c r="NK20" s="52"/>
      <c r="NL20" s="52"/>
      <c r="NM20" s="52"/>
      <c r="NN20" s="52"/>
      <c r="NO20" s="52"/>
      <c r="NP20" s="52"/>
      <c r="NQ20" s="52"/>
      <c r="NR20" s="52"/>
      <c r="NS20" s="52"/>
      <c r="NT20" s="52"/>
      <c r="NU20" s="52"/>
      <c r="NV20" s="52"/>
      <c r="NW20" s="52"/>
      <c r="NX20" s="52"/>
      <c r="NY20" s="52"/>
      <c r="NZ20" s="52"/>
      <c r="OA20" s="52"/>
      <c r="OB20" s="52"/>
      <c r="OC20" s="52"/>
      <c r="OD20" s="52"/>
      <c r="OE20" s="52"/>
      <c r="OF20" s="52"/>
      <c r="OG20" s="52"/>
      <c r="OH20" s="52"/>
      <c r="OI20" s="52"/>
      <c r="OJ20" s="52"/>
      <c r="OK20" s="52"/>
      <c r="OL20" s="52"/>
      <c r="OM20" s="52"/>
      <c r="ON20" s="52"/>
      <c r="OO20" s="52"/>
      <c r="OP20" s="52"/>
      <c r="OQ20" s="52"/>
      <c r="OR20" s="52"/>
      <c r="OS20" s="52"/>
      <c r="OT20" s="52"/>
      <c r="OU20" s="52"/>
      <c r="OV20" s="52"/>
      <c r="OW20" s="52"/>
      <c r="OX20" s="52"/>
      <c r="OY20" s="52"/>
      <c r="OZ20" s="52"/>
      <c r="PA20" s="52"/>
      <c r="PB20" s="52"/>
      <c r="PC20" s="52"/>
      <c r="PD20" s="52"/>
      <c r="PE20" s="52"/>
      <c r="PF20" s="52"/>
      <c r="PG20" s="52"/>
      <c r="PH20" s="52"/>
      <c r="PI20" s="52"/>
      <c r="PJ20" s="52"/>
      <c r="PK20" s="52"/>
      <c r="PL20" s="52"/>
      <c r="PM20" s="52"/>
      <c r="PN20" s="52"/>
      <c r="PO20" s="52"/>
      <c r="PP20" s="52"/>
      <c r="PQ20" s="52"/>
      <c r="PR20" s="52"/>
      <c r="PS20" s="52"/>
      <c r="PT20" s="52"/>
      <c r="PU20" s="52"/>
      <c r="PV20" s="52"/>
      <c r="PW20" s="52"/>
      <c r="PX20" s="52"/>
      <c r="PY20" s="52"/>
      <c r="PZ20" s="52"/>
      <c r="QA20" s="52"/>
      <c r="QB20" s="52"/>
      <c r="QC20" s="52"/>
      <c r="QD20" s="52"/>
      <c r="QE20" s="52"/>
      <c r="QF20" s="52"/>
      <c r="QG20" s="52"/>
      <c r="QH20" s="52"/>
      <c r="QI20" s="52"/>
      <c r="QJ20" s="52"/>
      <c r="QK20" s="52"/>
      <c r="QL20" s="52"/>
      <c r="QM20" s="52"/>
      <c r="QN20" s="52"/>
      <c r="QO20" s="52"/>
      <c r="QP20" s="52"/>
      <c r="QQ20" s="52"/>
      <c r="QR20" s="52"/>
      <c r="QS20" s="52"/>
      <c r="QT20" s="52"/>
      <c r="QU20" s="52"/>
      <c r="QV20" s="52"/>
      <c r="QW20" s="52"/>
      <c r="QX20" s="52"/>
      <c r="QY20" s="52"/>
      <c r="QZ20" s="52"/>
      <c r="RA20" s="52"/>
      <c r="RB20" s="52"/>
      <c r="RC20" s="52"/>
      <c r="RD20" s="52"/>
      <c r="RE20" s="52"/>
      <c r="RF20" s="52"/>
      <c r="RG20" s="52"/>
      <c r="RH20" s="52"/>
      <c r="RI20" s="52"/>
      <c r="RJ20" s="52"/>
      <c r="RK20" s="52"/>
      <c r="RL20" s="52"/>
      <c r="RM20" s="52"/>
      <c r="RN20" s="52"/>
      <c r="RO20" s="52"/>
      <c r="RP20" s="52"/>
      <c r="RQ20" s="52"/>
      <c r="RR20" s="52"/>
      <c r="RS20" s="52"/>
      <c r="RT20" s="52"/>
      <c r="RU20" s="52"/>
      <c r="RV20" s="52"/>
      <c r="RW20" s="52"/>
      <c r="RX20" s="52"/>
      <c r="RY20" s="52"/>
      <c r="RZ20" s="52"/>
      <c r="SA20" s="52"/>
      <c r="SB20" s="52"/>
      <c r="SC20" s="52"/>
      <c r="SD20" s="52"/>
      <c r="SE20" s="52"/>
      <c r="SF20" s="52"/>
      <c r="SG20" s="52"/>
      <c r="SH20" s="52"/>
      <c r="SI20" s="52"/>
      <c r="SJ20" s="52"/>
      <c r="SK20" s="52"/>
      <c r="SL20" s="52"/>
      <c r="SM20" s="52"/>
      <c r="SN20" s="52"/>
      <c r="SO20" s="52"/>
      <c r="SP20" s="52"/>
      <c r="SQ20" s="52"/>
      <c r="SR20" s="52"/>
      <c r="SS20" s="52"/>
      <c r="ST20" s="52"/>
      <c r="SU20" s="52"/>
      <c r="SV20" s="52"/>
      <c r="SW20" s="52"/>
      <c r="SX20" s="52"/>
      <c r="SY20" s="52"/>
      <c r="SZ20" s="52"/>
      <c r="TA20" s="52"/>
      <c r="TB20" s="52"/>
      <c r="TC20" s="52"/>
      <c r="TD20" s="52"/>
      <c r="TE20" s="52"/>
      <c r="TF20" s="52"/>
      <c r="TG20" s="52"/>
      <c r="TH20" s="52"/>
      <c r="TI20" s="52"/>
      <c r="TJ20" s="52"/>
      <c r="TK20" s="52"/>
      <c r="TL20" s="52"/>
      <c r="TM20" s="52"/>
      <c r="TN20" s="52"/>
      <c r="TO20" s="52"/>
      <c r="TP20" s="52"/>
      <c r="TQ20" s="52"/>
      <c r="TR20" s="52"/>
      <c r="TS20" s="52"/>
      <c r="TT20" s="52"/>
      <c r="TU20" s="52"/>
      <c r="TV20" s="52"/>
      <c r="TW20" s="52"/>
      <c r="TX20" s="52"/>
      <c r="TY20" s="52"/>
      <c r="TZ20" s="52"/>
      <c r="UA20" s="52"/>
      <c r="UB20" s="52"/>
      <c r="UC20" s="52"/>
      <c r="UD20" s="52"/>
      <c r="UE20" s="52"/>
      <c r="UF20" s="52"/>
      <c r="UG20" s="52"/>
      <c r="UH20" s="52"/>
      <c r="UI20" s="52"/>
      <c r="UJ20" s="52"/>
      <c r="UK20" s="52"/>
      <c r="UL20" s="52"/>
      <c r="UM20" s="52"/>
      <c r="UN20" s="52"/>
      <c r="UO20" s="52"/>
      <c r="UP20" s="52"/>
      <c r="UQ20" s="52"/>
      <c r="UR20" s="52"/>
      <c r="US20" s="52"/>
      <c r="UT20" s="52"/>
      <c r="UU20" s="52"/>
      <c r="UV20" s="52"/>
      <c r="UW20" s="52"/>
      <c r="UX20" s="52"/>
      <c r="UY20" s="52"/>
      <c r="UZ20" s="52"/>
      <c r="VA20" s="52"/>
      <c r="VB20" s="52"/>
      <c r="VC20" s="52"/>
      <c r="VD20" s="52"/>
      <c r="VE20" s="52"/>
      <c r="VF20" s="52"/>
      <c r="VG20" s="52"/>
      <c r="VH20" s="52"/>
      <c r="VI20" s="52"/>
      <c r="VJ20" s="52"/>
      <c r="VK20" s="52"/>
      <c r="VL20" s="52"/>
      <c r="VM20" s="52"/>
      <c r="VN20" s="52"/>
      <c r="VO20" s="52"/>
      <c r="VP20" s="52"/>
      <c r="VQ20" s="52"/>
      <c r="VR20" s="52"/>
      <c r="VS20" s="52"/>
      <c r="VT20" s="52"/>
      <c r="VU20" s="52"/>
      <c r="VV20" s="52"/>
      <c r="VW20" s="52"/>
      <c r="VX20" s="52"/>
      <c r="VY20" s="52"/>
      <c r="VZ20" s="52"/>
      <c r="WA20" s="52"/>
      <c r="WB20" s="52"/>
      <c r="WC20" s="52"/>
      <c r="WD20" s="52"/>
      <c r="WE20" s="52"/>
      <c r="WF20" s="52"/>
      <c r="WG20" s="52"/>
      <c r="WH20" s="52"/>
      <c r="WI20" s="52"/>
      <c r="WJ20" s="52"/>
      <c r="WK20" s="52"/>
      <c r="WL20" s="52"/>
      <c r="WM20" s="52"/>
      <c r="WN20" s="52"/>
      <c r="WO20" s="52"/>
      <c r="WP20" s="52"/>
      <c r="WQ20" s="52"/>
      <c r="WR20" s="52"/>
      <c r="WS20" s="52"/>
      <c r="WT20" s="52"/>
      <c r="WU20" s="52"/>
      <c r="WV20" s="52"/>
      <c r="WW20" s="52"/>
      <c r="WX20" s="52"/>
      <c r="WY20" s="52"/>
      <c r="WZ20" s="52"/>
      <c r="XA20" s="52"/>
      <c r="XB20" s="52"/>
      <c r="XC20" s="52"/>
      <c r="XD20" s="52"/>
      <c r="XE20" s="52"/>
      <c r="XF20" s="52"/>
      <c r="XG20" s="52"/>
      <c r="XH20" s="52"/>
      <c r="XI20" s="52"/>
      <c r="XJ20" s="52"/>
      <c r="XK20" s="52"/>
      <c r="XL20" s="52"/>
      <c r="XM20" s="52"/>
      <c r="XN20" s="52"/>
      <c r="XO20" s="52"/>
      <c r="XP20" s="52"/>
      <c r="XQ20" s="52"/>
      <c r="XR20" s="52"/>
      <c r="XS20" s="52"/>
      <c r="XT20" s="52"/>
      <c r="XU20" s="52"/>
      <c r="XV20" s="52"/>
      <c r="XW20" s="52"/>
      <c r="XX20" s="52"/>
      <c r="XY20" s="52"/>
      <c r="XZ20" s="52"/>
      <c r="YA20" s="52"/>
      <c r="YB20" s="52"/>
      <c r="YC20" s="52"/>
      <c r="YD20" s="52"/>
      <c r="YE20" s="52"/>
      <c r="YF20" s="52"/>
      <c r="YG20" s="52"/>
      <c r="YH20" s="52"/>
      <c r="YI20" s="52"/>
      <c r="YJ20" s="52"/>
      <c r="YK20" s="52"/>
      <c r="YL20" s="52"/>
      <c r="YM20" s="52"/>
      <c r="YN20" s="52"/>
      <c r="YO20" s="52"/>
      <c r="YP20" s="52"/>
      <c r="YQ20" s="52"/>
      <c r="YR20" s="52"/>
      <c r="YS20" s="52"/>
      <c r="YT20" s="52"/>
      <c r="YU20" s="52"/>
      <c r="YV20" s="52"/>
      <c r="YW20" s="52"/>
      <c r="YX20" s="52"/>
      <c r="YY20" s="52"/>
      <c r="YZ20" s="52"/>
      <c r="ZA20" s="52"/>
      <c r="ZB20" s="52"/>
      <c r="ZC20" s="52"/>
      <c r="ZD20" s="52"/>
      <c r="ZE20" s="52"/>
      <c r="ZF20" s="52"/>
      <c r="ZG20" s="52"/>
      <c r="ZH20" s="52"/>
      <c r="ZI20" s="52"/>
      <c r="ZJ20" s="52"/>
      <c r="ZK20" s="52"/>
      <c r="ZL20" s="52"/>
      <c r="ZM20" s="52"/>
      <c r="ZN20" s="52"/>
      <c r="ZO20" s="52"/>
      <c r="ZP20" s="52"/>
      <c r="ZQ20" s="52"/>
      <c r="ZR20" s="52"/>
      <c r="ZS20" s="52"/>
      <c r="ZT20" s="52"/>
      <c r="ZU20" s="52"/>
      <c r="ZV20" s="52"/>
      <c r="ZW20" s="52"/>
      <c r="ZX20" s="52"/>
      <c r="ZY20" s="52"/>
      <c r="ZZ20" s="52"/>
      <c r="AAA20" s="52"/>
      <c r="AAB20" s="52"/>
      <c r="AAC20" s="52"/>
      <c r="AAD20" s="52"/>
      <c r="AAE20" s="52"/>
      <c r="AAF20" s="52"/>
      <c r="AAG20" s="52"/>
      <c r="AAH20" s="52"/>
      <c r="AAI20" s="52"/>
      <c r="AAJ20" s="52"/>
      <c r="AAK20" s="52"/>
      <c r="AAL20" s="52"/>
      <c r="AAM20" s="52"/>
      <c r="AAN20" s="52"/>
      <c r="AAO20" s="52"/>
      <c r="AAP20" s="52"/>
      <c r="AAQ20" s="52"/>
      <c r="AAR20" s="52"/>
      <c r="AAS20" s="52"/>
      <c r="AAT20" s="52"/>
      <c r="AAU20" s="52"/>
      <c r="AAV20" s="52"/>
      <c r="AAW20" s="52"/>
      <c r="AAX20" s="52"/>
      <c r="AAY20" s="52"/>
      <c r="AAZ20" s="52"/>
      <c r="ABA20" s="52"/>
      <c r="ABB20" s="52"/>
      <c r="ABC20" s="52"/>
      <c r="ABD20" s="52"/>
      <c r="ABE20" s="52"/>
      <c r="ABF20" s="52"/>
      <c r="ABG20" s="52"/>
      <c r="ABH20" s="52"/>
      <c r="ABI20" s="52"/>
      <c r="ABJ20" s="52"/>
      <c r="ABK20" s="52"/>
      <c r="ABL20" s="52"/>
      <c r="ABM20" s="52"/>
      <c r="ABN20" s="52"/>
      <c r="ABO20" s="52"/>
      <c r="ABP20" s="52"/>
      <c r="ABQ20" s="52"/>
      <c r="ABR20" s="52"/>
      <c r="ABS20" s="52"/>
      <c r="ABT20" s="52"/>
      <c r="ABU20" s="52"/>
      <c r="ABV20" s="52"/>
      <c r="ABW20" s="52"/>
      <c r="ABX20" s="52"/>
      <c r="ABY20" s="52"/>
      <c r="ABZ20" s="52"/>
      <c r="ACA20" s="52"/>
      <c r="ACB20" s="52"/>
      <c r="ACC20" s="52"/>
      <c r="ACD20" s="52"/>
      <c r="ACE20" s="52"/>
      <c r="ACF20" s="52"/>
      <c r="ACG20" s="52"/>
      <c r="ACH20" s="52"/>
      <c r="ACI20" s="52"/>
      <c r="ACJ20" s="52"/>
      <c r="ACK20" s="52"/>
      <c r="ACL20" s="52"/>
      <c r="ACM20" s="52"/>
      <c r="ACN20" s="52"/>
      <c r="ACO20" s="52"/>
      <c r="ACP20" s="52"/>
      <c r="ACQ20" s="52"/>
      <c r="ACR20" s="52"/>
      <c r="ACS20" s="52"/>
      <c r="ACT20" s="52"/>
      <c r="ACU20" s="52"/>
      <c r="ACV20" s="52"/>
      <c r="ACW20" s="52"/>
      <c r="ACX20" s="52"/>
      <c r="ACY20" s="52"/>
      <c r="ACZ20" s="52"/>
      <c r="ADA20" s="52"/>
      <c r="ADB20" s="52"/>
      <c r="ADC20" s="52"/>
      <c r="ADD20" s="52"/>
      <c r="ADE20" s="52"/>
      <c r="ADF20" s="52"/>
      <c r="ADG20" s="52"/>
      <c r="ADH20" s="52"/>
      <c r="ADI20" s="52"/>
      <c r="ADJ20" s="52"/>
      <c r="ADK20" s="52"/>
      <c r="ADL20" s="52"/>
      <c r="ADM20" s="52"/>
      <c r="ADN20" s="52"/>
      <c r="ADO20" s="52"/>
      <c r="ADP20" s="52"/>
      <c r="ADQ20" s="52"/>
      <c r="ADR20" s="52"/>
      <c r="ADS20" s="52"/>
      <c r="ADT20" s="52"/>
      <c r="ADU20" s="52"/>
      <c r="ADV20" s="52"/>
      <c r="ADW20" s="52"/>
    </row>
    <row r="21" s="50" customFormat="1" customHeight="1" spans="1:803">
      <c r="A21" s="59"/>
      <c r="B21" s="57" t="s">
        <v>1022</v>
      </c>
      <c r="C21" s="14"/>
      <c r="D21" s="60"/>
      <c r="E21" s="60"/>
      <c r="F21" s="59"/>
      <c r="G21" s="59"/>
      <c r="H21" s="61"/>
      <c r="I21" s="61"/>
      <c r="J21" s="59"/>
      <c r="K21" s="59"/>
      <c r="L21" s="59"/>
      <c r="M21" s="59"/>
      <c r="N21" s="59"/>
      <c r="O21" s="59"/>
      <c r="P21" s="59"/>
      <c r="Q21" s="59"/>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c r="DA21" s="52"/>
      <c r="DB21" s="52"/>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52"/>
      <c r="FL21" s="52"/>
      <c r="FM21" s="52"/>
      <c r="FN21" s="52"/>
      <c r="FO21" s="52"/>
      <c r="FP21" s="52"/>
      <c r="FQ21" s="52"/>
      <c r="FR21" s="52"/>
      <c r="FS21" s="52"/>
      <c r="FT21" s="52"/>
      <c r="FU21" s="52"/>
      <c r="FV21" s="52"/>
      <c r="FW21" s="52"/>
      <c r="FX21" s="52"/>
      <c r="FY21" s="52"/>
      <c r="FZ21" s="52"/>
      <c r="GA21" s="52"/>
      <c r="GB21" s="52"/>
      <c r="GC21" s="52"/>
      <c r="GD21" s="52"/>
      <c r="GE21" s="52"/>
      <c r="GF21" s="52"/>
      <c r="GG21" s="52"/>
      <c r="GH21" s="52"/>
      <c r="GI21" s="52"/>
      <c r="GJ21" s="52"/>
      <c r="GK21" s="52"/>
      <c r="GL21" s="52"/>
      <c r="GM21" s="52"/>
      <c r="GN21" s="52"/>
      <c r="GO21" s="52"/>
      <c r="GP21" s="52"/>
      <c r="GQ21" s="52"/>
      <c r="GR21" s="52"/>
      <c r="GS21" s="52"/>
      <c r="GT21" s="52"/>
      <c r="GU21" s="52"/>
      <c r="GV21" s="52"/>
      <c r="GW21" s="52"/>
      <c r="GX21" s="52"/>
      <c r="GY21" s="52"/>
      <c r="GZ21" s="52"/>
      <c r="HA21" s="52"/>
      <c r="HB21" s="52"/>
      <c r="HC21" s="52"/>
      <c r="HD21" s="52"/>
      <c r="HE21" s="52"/>
      <c r="HF21" s="52"/>
      <c r="HG21" s="52"/>
      <c r="HH21" s="52"/>
      <c r="HI21" s="52"/>
      <c r="HJ21" s="52"/>
      <c r="HK21" s="52"/>
      <c r="HL21" s="52"/>
      <c r="HM21" s="52"/>
      <c r="HN21" s="52"/>
      <c r="HO21" s="52"/>
      <c r="HP21" s="52"/>
      <c r="HQ21" s="52"/>
      <c r="HR21" s="52"/>
      <c r="HS21" s="52"/>
      <c r="HT21" s="52"/>
      <c r="HU21" s="52"/>
      <c r="HV21" s="52"/>
      <c r="HW21" s="52"/>
      <c r="HX21" s="52"/>
      <c r="HY21" s="52"/>
      <c r="HZ21" s="52"/>
      <c r="IA21" s="52"/>
      <c r="IB21" s="52"/>
      <c r="IC21" s="52"/>
      <c r="ID21" s="52"/>
      <c r="IE21" s="52"/>
      <c r="IF21" s="52"/>
      <c r="IG21" s="52"/>
      <c r="IH21" s="52"/>
      <c r="II21" s="52"/>
      <c r="IJ21" s="52"/>
      <c r="IK21" s="52"/>
      <c r="IL21" s="52"/>
      <c r="IM21" s="52"/>
      <c r="IN21" s="52"/>
      <c r="IO21" s="52"/>
      <c r="IP21" s="52"/>
      <c r="IQ21" s="52"/>
      <c r="IR21" s="52"/>
      <c r="IS21" s="52"/>
      <c r="IT21" s="52"/>
      <c r="IU21" s="52"/>
      <c r="IV21" s="52"/>
      <c r="IW21" s="52"/>
      <c r="IX21" s="52"/>
      <c r="IY21" s="52"/>
      <c r="IZ21" s="52"/>
      <c r="JA21" s="52"/>
      <c r="JB21" s="52"/>
      <c r="JC21" s="52"/>
      <c r="JD21" s="52"/>
      <c r="JE21" s="52"/>
      <c r="JF21" s="52"/>
      <c r="JG21" s="52"/>
      <c r="JH21" s="52"/>
      <c r="JI21" s="52"/>
      <c r="JJ21" s="52"/>
      <c r="JK21" s="52"/>
      <c r="JL21" s="52"/>
      <c r="JM21" s="52"/>
      <c r="JN21" s="52"/>
      <c r="JO21" s="52"/>
      <c r="JP21" s="52"/>
      <c r="JQ21" s="52"/>
      <c r="JR21" s="52"/>
      <c r="JS21" s="52"/>
      <c r="JT21" s="52"/>
      <c r="JU21" s="52"/>
      <c r="JV21" s="52"/>
      <c r="JW21" s="52"/>
      <c r="JX21" s="52"/>
      <c r="JY21" s="52"/>
      <c r="JZ21" s="52"/>
      <c r="KA21" s="52"/>
      <c r="KB21" s="52"/>
      <c r="KC21" s="52"/>
      <c r="KD21" s="52"/>
      <c r="KE21" s="52"/>
      <c r="KF21" s="52"/>
      <c r="KG21" s="52"/>
      <c r="KH21" s="52"/>
      <c r="KI21" s="52"/>
      <c r="KJ21" s="52"/>
      <c r="KK21" s="52"/>
      <c r="KL21" s="52"/>
      <c r="KM21" s="52"/>
      <c r="KN21" s="52"/>
      <c r="KO21" s="52"/>
      <c r="KP21" s="52"/>
      <c r="KQ21" s="52"/>
      <c r="KR21" s="52"/>
      <c r="KS21" s="52"/>
      <c r="KT21" s="52"/>
      <c r="KU21" s="52"/>
      <c r="KV21" s="52"/>
      <c r="KW21" s="52"/>
      <c r="KX21" s="52"/>
      <c r="KY21" s="52"/>
      <c r="KZ21" s="52"/>
      <c r="LA21" s="52"/>
      <c r="LB21" s="52"/>
      <c r="LC21" s="52"/>
      <c r="LD21" s="52"/>
      <c r="LE21" s="52"/>
      <c r="LF21" s="52"/>
      <c r="LG21" s="52"/>
      <c r="LH21" s="52"/>
      <c r="LI21" s="52"/>
      <c r="LJ21" s="52"/>
      <c r="LK21" s="52"/>
      <c r="LL21" s="52"/>
      <c r="LM21" s="52"/>
      <c r="LN21" s="52"/>
      <c r="LO21" s="52"/>
      <c r="LP21" s="52"/>
      <c r="LQ21" s="52"/>
      <c r="LR21" s="52"/>
      <c r="LS21" s="52"/>
      <c r="LT21" s="52"/>
      <c r="LU21" s="52"/>
      <c r="LV21" s="52"/>
      <c r="LW21" s="52"/>
      <c r="LX21" s="52"/>
      <c r="LY21" s="52"/>
      <c r="LZ21" s="52"/>
      <c r="MA21" s="52"/>
      <c r="MB21" s="52"/>
      <c r="MC21" s="52"/>
      <c r="MD21" s="52"/>
      <c r="ME21" s="52"/>
      <c r="MF21" s="52"/>
      <c r="MG21" s="52"/>
      <c r="MH21" s="52"/>
      <c r="MI21" s="52"/>
      <c r="MJ21" s="52"/>
      <c r="MK21" s="52"/>
      <c r="ML21" s="52"/>
      <c r="MM21" s="52"/>
      <c r="MN21" s="52"/>
      <c r="MO21" s="52"/>
      <c r="MP21" s="52"/>
      <c r="MQ21" s="52"/>
      <c r="MR21" s="52"/>
      <c r="MS21" s="52"/>
      <c r="MT21" s="52"/>
      <c r="MU21" s="52"/>
      <c r="MV21" s="52"/>
      <c r="MW21" s="52"/>
      <c r="MX21" s="52"/>
      <c r="MY21" s="52"/>
      <c r="MZ21" s="52"/>
      <c r="NA21" s="52"/>
      <c r="NB21" s="52"/>
      <c r="NC21" s="52"/>
      <c r="ND21" s="52"/>
      <c r="NE21" s="52"/>
      <c r="NF21" s="52"/>
      <c r="NG21" s="52"/>
      <c r="NH21" s="52"/>
      <c r="NI21" s="52"/>
      <c r="NJ21" s="52"/>
      <c r="NK21" s="52"/>
      <c r="NL21" s="52"/>
      <c r="NM21" s="52"/>
      <c r="NN21" s="52"/>
      <c r="NO21" s="52"/>
      <c r="NP21" s="52"/>
      <c r="NQ21" s="52"/>
      <c r="NR21" s="52"/>
      <c r="NS21" s="52"/>
      <c r="NT21" s="52"/>
      <c r="NU21" s="52"/>
      <c r="NV21" s="52"/>
      <c r="NW21" s="52"/>
      <c r="NX21" s="52"/>
      <c r="NY21" s="52"/>
      <c r="NZ21" s="52"/>
      <c r="OA21" s="52"/>
      <c r="OB21" s="52"/>
      <c r="OC21" s="52"/>
      <c r="OD21" s="52"/>
      <c r="OE21" s="52"/>
      <c r="OF21" s="52"/>
      <c r="OG21" s="52"/>
      <c r="OH21" s="52"/>
      <c r="OI21" s="52"/>
      <c r="OJ21" s="52"/>
      <c r="OK21" s="52"/>
      <c r="OL21" s="52"/>
      <c r="OM21" s="52"/>
      <c r="ON21" s="52"/>
      <c r="OO21" s="52"/>
      <c r="OP21" s="52"/>
      <c r="OQ21" s="52"/>
      <c r="OR21" s="52"/>
      <c r="OS21" s="52"/>
      <c r="OT21" s="52"/>
      <c r="OU21" s="52"/>
      <c r="OV21" s="52"/>
      <c r="OW21" s="52"/>
      <c r="OX21" s="52"/>
      <c r="OY21" s="52"/>
      <c r="OZ21" s="52"/>
      <c r="PA21" s="52"/>
      <c r="PB21" s="52"/>
      <c r="PC21" s="52"/>
      <c r="PD21" s="52"/>
      <c r="PE21" s="52"/>
      <c r="PF21" s="52"/>
      <c r="PG21" s="52"/>
      <c r="PH21" s="52"/>
      <c r="PI21" s="52"/>
      <c r="PJ21" s="52"/>
      <c r="PK21" s="52"/>
      <c r="PL21" s="52"/>
      <c r="PM21" s="52"/>
      <c r="PN21" s="52"/>
      <c r="PO21" s="52"/>
      <c r="PP21" s="52"/>
      <c r="PQ21" s="52"/>
      <c r="PR21" s="52"/>
      <c r="PS21" s="52"/>
      <c r="PT21" s="52"/>
      <c r="PU21" s="52"/>
      <c r="PV21" s="52"/>
      <c r="PW21" s="52"/>
      <c r="PX21" s="52"/>
      <c r="PY21" s="52"/>
      <c r="PZ21" s="52"/>
      <c r="QA21" s="52"/>
      <c r="QB21" s="52"/>
      <c r="QC21" s="52"/>
      <c r="QD21" s="52"/>
      <c r="QE21" s="52"/>
      <c r="QF21" s="52"/>
      <c r="QG21" s="52"/>
      <c r="QH21" s="52"/>
      <c r="QI21" s="52"/>
      <c r="QJ21" s="52"/>
      <c r="QK21" s="52"/>
      <c r="QL21" s="52"/>
      <c r="QM21" s="52"/>
      <c r="QN21" s="52"/>
      <c r="QO21" s="52"/>
      <c r="QP21" s="52"/>
      <c r="QQ21" s="52"/>
      <c r="QR21" s="52"/>
      <c r="QS21" s="52"/>
      <c r="QT21" s="52"/>
      <c r="QU21" s="52"/>
      <c r="QV21" s="52"/>
      <c r="QW21" s="52"/>
      <c r="QX21" s="52"/>
      <c r="QY21" s="52"/>
      <c r="QZ21" s="52"/>
      <c r="RA21" s="52"/>
      <c r="RB21" s="52"/>
      <c r="RC21" s="52"/>
      <c r="RD21" s="52"/>
      <c r="RE21" s="52"/>
      <c r="RF21" s="52"/>
      <c r="RG21" s="52"/>
      <c r="RH21" s="52"/>
      <c r="RI21" s="52"/>
      <c r="RJ21" s="52"/>
      <c r="RK21" s="52"/>
      <c r="RL21" s="52"/>
      <c r="RM21" s="52"/>
      <c r="RN21" s="52"/>
      <c r="RO21" s="52"/>
      <c r="RP21" s="52"/>
      <c r="RQ21" s="52"/>
      <c r="RR21" s="52"/>
      <c r="RS21" s="52"/>
      <c r="RT21" s="52"/>
      <c r="RU21" s="52"/>
      <c r="RV21" s="52"/>
      <c r="RW21" s="52"/>
      <c r="RX21" s="52"/>
      <c r="RY21" s="52"/>
      <c r="RZ21" s="52"/>
      <c r="SA21" s="52"/>
      <c r="SB21" s="52"/>
      <c r="SC21" s="52"/>
      <c r="SD21" s="52"/>
      <c r="SE21" s="52"/>
      <c r="SF21" s="52"/>
      <c r="SG21" s="52"/>
      <c r="SH21" s="52"/>
      <c r="SI21" s="52"/>
      <c r="SJ21" s="52"/>
      <c r="SK21" s="52"/>
      <c r="SL21" s="52"/>
      <c r="SM21" s="52"/>
      <c r="SN21" s="52"/>
      <c r="SO21" s="52"/>
      <c r="SP21" s="52"/>
      <c r="SQ21" s="52"/>
      <c r="SR21" s="52"/>
      <c r="SS21" s="52"/>
      <c r="ST21" s="52"/>
      <c r="SU21" s="52"/>
      <c r="SV21" s="52"/>
      <c r="SW21" s="52"/>
      <c r="SX21" s="52"/>
      <c r="SY21" s="52"/>
      <c r="SZ21" s="52"/>
      <c r="TA21" s="52"/>
      <c r="TB21" s="52"/>
      <c r="TC21" s="52"/>
      <c r="TD21" s="52"/>
      <c r="TE21" s="52"/>
      <c r="TF21" s="52"/>
      <c r="TG21" s="52"/>
      <c r="TH21" s="52"/>
      <c r="TI21" s="52"/>
      <c r="TJ21" s="52"/>
      <c r="TK21" s="52"/>
      <c r="TL21" s="52"/>
      <c r="TM21" s="52"/>
      <c r="TN21" s="52"/>
      <c r="TO21" s="52"/>
      <c r="TP21" s="52"/>
      <c r="TQ21" s="52"/>
      <c r="TR21" s="52"/>
      <c r="TS21" s="52"/>
      <c r="TT21" s="52"/>
      <c r="TU21" s="52"/>
      <c r="TV21" s="52"/>
      <c r="TW21" s="52"/>
      <c r="TX21" s="52"/>
      <c r="TY21" s="52"/>
      <c r="TZ21" s="52"/>
      <c r="UA21" s="52"/>
      <c r="UB21" s="52"/>
      <c r="UC21" s="52"/>
      <c r="UD21" s="52"/>
      <c r="UE21" s="52"/>
      <c r="UF21" s="52"/>
      <c r="UG21" s="52"/>
      <c r="UH21" s="52"/>
      <c r="UI21" s="52"/>
      <c r="UJ21" s="52"/>
      <c r="UK21" s="52"/>
      <c r="UL21" s="52"/>
      <c r="UM21" s="52"/>
      <c r="UN21" s="52"/>
      <c r="UO21" s="52"/>
      <c r="UP21" s="52"/>
      <c r="UQ21" s="52"/>
      <c r="UR21" s="52"/>
      <c r="US21" s="52"/>
      <c r="UT21" s="52"/>
      <c r="UU21" s="52"/>
      <c r="UV21" s="52"/>
      <c r="UW21" s="52"/>
      <c r="UX21" s="52"/>
      <c r="UY21" s="52"/>
      <c r="UZ21" s="52"/>
      <c r="VA21" s="52"/>
      <c r="VB21" s="52"/>
      <c r="VC21" s="52"/>
      <c r="VD21" s="52"/>
      <c r="VE21" s="52"/>
      <c r="VF21" s="52"/>
      <c r="VG21" s="52"/>
      <c r="VH21" s="52"/>
      <c r="VI21" s="52"/>
      <c r="VJ21" s="52"/>
      <c r="VK21" s="52"/>
      <c r="VL21" s="52"/>
      <c r="VM21" s="52"/>
      <c r="VN21" s="52"/>
      <c r="VO21" s="52"/>
      <c r="VP21" s="52"/>
      <c r="VQ21" s="52"/>
      <c r="VR21" s="52"/>
      <c r="VS21" s="52"/>
      <c r="VT21" s="52"/>
      <c r="VU21" s="52"/>
      <c r="VV21" s="52"/>
      <c r="VW21" s="52"/>
      <c r="VX21" s="52"/>
      <c r="VY21" s="52"/>
      <c r="VZ21" s="52"/>
      <c r="WA21" s="52"/>
      <c r="WB21" s="52"/>
      <c r="WC21" s="52"/>
      <c r="WD21" s="52"/>
      <c r="WE21" s="52"/>
      <c r="WF21" s="52"/>
      <c r="WG21" s="52"/>
      <c r="WH21" s="52"/>
      <c r="WI21" s="52"/>
      <c r="WJ21" s="52"/>
      <c r="WK21" s="52"/>
      <c r="WL21" s="52"/>
      <c r="WM21" s="52"/>
      <c r="WN21" s="52"/>
      <c r="WO21" s="52"/>
      <c r="WP21" s="52"/>
      <c r="WQ21" s="52"/>
      <c r="WR21" s="52"/>
      <c r="WS21" s="52"/>
      <c r="WT21" s="52"/>
      <c r="WU21" s="52"/>
      <c r="WV21" s="52"/>
      <c r="WW21" s="52"/>
      <c r="WX21" s="52"/>
      <c r="WY21" s="52"/>
      <c r="WZ21" s="52"/>
      <c r="XA21" s="52"/>
      <c r="XB21" s="52"/>
      <c r="XC21" s="52"/>
      <c r="XD21" s="52"/>
      <c r="XE21" s="52"/>
      <c r="XF21" s="52"/>
      <c r="XG21" s="52"/>
      <c r="XH21" s="52"/>
      <c r="XI21" s="52"/>
      <c r="XJ21" s="52"/>
      <c r="XK21" s="52"/>
      <c r="XL21" s="52"/>
      <c r="XM21" s="52"/>
      <c r="XN21" s="52"/>
      <c r="XO21" s="52"/>
      <c r="XP21" s="52"/>
      <c r="XQ21" s="52"/>
      <c r="XR21" s="52"/>
      <c r="XS21" s="52"/>
      <c r="XT21" s="52"/>
      <c r="XU21" s="52"/>
      <c r="XV21" s="52"/>
      <c r="XW21" s="52"/>
      <c r="XX21" s="52"/>
      <c r="XY21" s="52"/>
      <c r="XZ21" s="52"/>
      <c r="YA21" s="52"/>
      <c r="YB21" s="52"/>
      <c r="YC21" s="52"/>
      <c r="YD21" s="52"/>
      <c r="YE21" s="52"/>
      <c r="YF21" s="52"/>
      <c r="YG21" s="52"/>
      <c r="YH21" s="52"/>
      <c r="YI21" s="52"/>
      <c r="YJ21" s="52"/>
      <c r="YK21" s="52"/>
      <c r="YL21" s="52"/>
      <c r="YM21" s="52"/>
      <c r="YN21" s="52"/>
      <c r="YO21" s="52"/>
      <c r="YP21" s="52"/>
      <c r="YQ21" s="52"/>
      <c r="YR21" s="52"/>
      <c r="YS21" s="52"/>
      <c r="YT21" s="52"/>
      <c r="YU21" s="52"/>
      <c r="YV21" s="52"/>
      <c r="YW21" s="52"/>
      <c r="YX21" s="52"/>
      <c r="YY21" s="52"/>
      <c r="YZ21" s="52"/>
      <c r="ZA21" s="52"/>
      <c r="ZB21" s="52"/>
      <c r="ZC21" s="52"/>
      <c r="ZD21" s="52"/>
      <c r="ZE21" s="52"/>
      <c r="ZF21" s="52"/>
      <c r="ZG21" s="52"/>
      <c r="ZH21" s="52"/>
      <c r="ZI21" s="52"/>
      <c r="ZJ21" s="52"/>
      <c r="ZK21" s="52"/>
      <c r="ZL21" s="52"/>
      <c r="ZM21" s="52"/>
      <c r="ZN21" s="52"/>
      <c r="ZO21" s="52"/>
      <c r="ZP21" s="52"/>
      <c r="ZQ21" s="52"/>
      <c r="ZR21" s="52"/>
      <c r="ZS21" s="52"/>
      <c r="ZT21" s="52"/>
      <c r="ZU21" s="52"/>
      <c r="ZV21" s="52"/>
      <c r="ZW21" s="52"/>
      <c r="ZX21" s="52"/>
      <c r="ZY21" s="52"/>
      <c r="ZZ21" s="52"/>
      <c r="AAA21" s="52"/>
      <c r="AAB21" s="52"/>
      <c r="AAC21" s="52"/>
      <c r="AAD21" s="52"/>
      <c r="AAE21" s="52"/>
      <c r="AAF21" s="52"/>
      <c r="AAG21" s="52"/>
      <c r="AAH21" s="52"/>
      <c r="AAI21" s="52"/>
      <c r="AAJ21" s="52"/>
      <c r="AAK21" s="52"/>
      <c r="AAL21" s="52"/>
      <c r="AAM21" s="52"/>
      <c r="AAN21" s="52"/>
      <c r="AAO21" s="52"/>
      <c r="AAP21" s="52"/>
      <c r="AAQ21" s="52"/>
      <c r="AAR21" s="52"/>
      <c r="AAS21" s="52"/>
      <c r="AAT21" s="52"/>
      <c r="AAU21" s="52"/>
      <c r="AAV21" s="52"/>
      <c r="AAW21" s="52"/>
      <c r="AAX21" s="52"/>
      <c r="AAY21" s="52"/>
      <c r="AAZ21" s="52"/>
      <c r="ABA21" s="52"/>
      <c r="ABB21" s="52"/>
      <c r="ABC21" s="52"/>
      <c r="ABD21" s="52"/>
      <c r="ABE21" s="52"/>
      <c r="ABF21" s="52"/>
      <c r="ABG21" s="52"/>
      <c r="ABH21" s="52"/>
      <c r="ABI21" s="52"/>
      <c r="ABJ21" s="52"/>
      <c r="ABK21" s="52"/>
      <c r="ABL21" s="52"/>
      <c r="ABM21" s="52"/>
      <c r="ABN21" s="52"/>
      <c r="ABO21" s="52"/>
      <c r="ABP21" s="52"/>
      <c r="ABQ21" s="52"/>
      <c r="ABR21" s="52"/>
      <c r="ABS21" s="52"/>
      <c r="ABT21" s="52"/>
      <c r="ABU21" s="52"/>
      <c r="ABV21" s="52"/>
      <c r="ABW21" s="52"/>
      <c r="ABX21" s="52"/>
      <c r="ABY21" s="52"/>
      <c r="ABZ21" s="52"/>
      <c r="ACA21" s="52"/>
      <c r="ACB21" s="52"/>
      <c r="ACC21" s="52"/>
      <c r="ACD21" s="52"/>
      <c r="ACE21" s="52"/>
      <c r="ACF21" s="52"/>
      <c r="ACG21" s="52"/>
      <c r="ACH21" s="52"/>
      <c r="ACI21" s="52"/>
      <c r="ACJ21" s="52"/>
      <c r="ACK21" s="52"/>
      <c r="ACL21" s="52"/>
      <c r="ACM21" s="52"/>
      <c r="ACN21" s="52"/>
      <c r="ACO21" s="52"/>
      <c r="ACP21" s="52"/>
      <c r="ACQ21" s="52"/>
      <c r="ACR21" s="52"/>
      <c r="ACS21" s="52"/>
      <c r="ACT21" s="52"/>
      <c r="ACU21" s="52"/>
      <c r="ACV21" s="52"/>
      <c r="ACW21" s="52"/>
      <c r="ACX21" s="52"/>
      <c r="ACY21" s="52"/>
      <c r="ACZ21" s="52"/>
      <c r="ADA21" s="52"/>
      <c r="ADB21" s="52"/>
      <c r="ADC21" s="52"/>
      <c r="ADD21" s="52"/>
      <c r="ADE21" s="52"/>
      <c r="ADF21" s="52"/>
      <c r="ADG21" s="52"/>
      <c r="ADH21" s="52"/>
      <c r="ADI21" s="52"/>
      <c r="ADJ21" s="52"/>
      <c r="ADK21" s="52"/>
      <c r="ADL21" s="52"/>
      <c r="ADM21" s="52"/>
      <c r="ADN21" s="52"/>
      <c r="ADO21" s="52"/>
      <c r="ADP21" s="52"/>
      <c r="ADQ21" s="52"/>
      <c r="ADR21" s="52"/>
      <c r="ADS21" s="52"/>
      <c r="ADT21" s="52"/>
      <c r="ADU21" s="52"/>
      <c r="ADV21" s="52"/>
      <c r="ADW21" s="52"/>
    </row>
    <row r="22" s="50" customFormat="1" customHeight="1" spans="1:803">
      <c r="A22" s="59"/>
      <c r="B22" s="57" t="s">
        <v>1023</v>
      </c>
      <c r="C22" s="14"/>
      <c r="D22" s="60"/>
      <c r="E22" s="60"/>
      <c r="F22" s="59"/>
      <c r="G22" s="59"/>
      <c r="H22" s="61"/>
      <c r="I22" s="61"/>
      <c r="J22" s="59"/>
      <c r="K22" s="59"/>
      <c r="L22" s="59"/>
      <c r="M22" s="59"/>
      <c r="N22" s="59"/>
      <c r="O22" s="59"/>
      <c r="P22" s="59"/>
      <c r="Q22" s="59"/>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c r="DA22" s="52"/>
      <c r="DB22" s="52"/>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2"/>
      <c r="HT22" s="52"/>
      <c r="HU22" s="52"/>
      <c r="HV22" s="52"/>
      <c r="HW22" s="52"/>
      <c r="HX22" s="52"/>
      <c r="HY22" s="52"/>
      <c r="HZ22" s="52"/>
      <c r="IA22" s="52"/>
      <c r="IB22" s="52"/>
      <c r="IC22" s="52"/>
      <c r="ID22" s="52"/>
      <c r="IE22" s="52"/>
      <c r="IF22" s="52"/>
      <c r="IG22" s="52"/>
      <c r="IH22" s="52"/>
      <c r="II22" s="52"/>
      <c r="IJ22" s="52"/>
      <c r="IK22" s="52"/>
      <c r="IL22" s="52"/>
      <c r="IM22" s="52"/>
      <c r="IN22" s="52"/>
      <c r="IO22" s="52"/>
      <c r="IP22" s="52"/>
      <c r="IQ22" s="52"/>
      <c r="IR22" s="52"/>
      <c r="IS22" s="52"/>
      <c r="IT22" s="52"/>
      <c r="IU22" s="52"/>
      <c r="IV22" s="52"/>
      <c r="IW22" s="52"/>
      <c r="IX22" s="52"/>
      <c r="IY22" s="52"/>
      <c r="IZ22" s="52"/>
      <c r="JA22" s="52"/>
      <c r="JB22" s="52"/>
      <c r="JC22" s="52"/>
      <c r="JD22" s="52"/>
      <c r="JE22" s="52"/>
      <c r="JF22" s="52"/>
      <c r="JG22" s="52"/>
      <c r="JH22" s="52"/>
      <c r="JI22" s="52"/>
      <c r="JJ22" s="52"/>
      <c r="JK22" s="52"/>
      <c r="JL22" s="52"/>
      <c r="JM22" s="52"/>
      <c r="JN22" s="52"/>
      <c r="JO22" s="52"/>
      <c r="JP22" s="52"/>
      <c r="JQ22" s="52"/>
      <c r="JR22" s="52"/>
      <c r="JS22" s="52"/>
      <c r="JT22" s="52"/>
      <c r="JU22" s="52"/>
      <c r="JV22" s="52"/>
      <c r="JW22" s="52"/>
      <c r="JX22" s="52"/>
      <c r="JY22" s="52"/>
      <c r="JZ22" s="52"/>
      <c r="KA22" s="52"/>
      <c r="KB22" s="52"/>
      <c r="KC22" s="52"/>
      <c r="KD22" s="52"/>
      <c r="KE22" s="52"/>
      <c r="KF22" s="52"/>
      <c r="KG22" s="52"/>
      <c r="KH22" s="52"/>
      <c r="KI22" s="52"/>
      <c r="KJ22" s="52"/>
      <c r="KK22" s="52"/>
      <c r="KL22" s="52"/>
      <c r="KM22" s="52"/>
      <c r="KN22" s="52"/>
      <c r="KO22" s="52"/>
      <c r="KP22" s="52"/>
      <c r="KQ22" s="52"/>
      <c r="KR22" s="52"/>
      <c r="KS22" s="52"/>
      <c r="KT22" s="52"/>
      <c r="KU22" s="52"/>
      <c r="KV22" s="52"/>
      <c r="KW22" s="52"/>
      <c r="KX22" s="52"/>
      <c r="KY22" s="52"/>
      <c r="KZ22" s="52"/>
      <c r="LA22" s="52"/>
      <c r="LB22" s="52"/>
      <c r="LC22" s="52"/>
      <c r="LD22" s="52"/>
      <c r="LE22" s="52"/>
      <c r="LF22" s="52"/>
      <c r="LG22" s="52"/>
      <c r="LH22" s="52"/>
      <c r="LI22" s="52"/>
      <c r="LJ22" s="52"/>
      <c r="LK22" s="52"/>
      <c r="LL22" s="52"/>
      <c r="LM22" s="52"/>
      <c r="LN22" s="52"/>
      <c r="LO22" s="52"/>
      <c r="LP22" s="52"/>
      <c r="LQ22" s="52"/>
      <c r="LR22" s="52"/>
      <c r="LS22" s="52"/>
      <c r="LT22" s="52"/>
      <c r="LU22" s="52"/>
      <c r="LV22" s="52"/>
      <c r="LW22" s="52"/>
      <c r="LX22" s="52"/>
      <c r="LY22" s="52"/>
      <c r="LZ22" s="52"/>
      <c r="MA22" s="52"/>
      <c r="MB22" s="52"/>
      <c r="MC22" s="52"/>
      <c r="MD22" s="52"/>
      <c r="ME22" s="52"/>
      <c r="MF22" s="52"/>
      <c r="MG22" s="52"/>
      <c r="MH22" s="52"/>
      <c r="MI22" s="52"/>
      <c r="MJ22" s="52"/>
      <c r="MK22" s="52"/>
      <c r="ML22" s="52"/>
      <c r="MM22" s="52"/>
      <c r="MN22" s="52"/>
      <c r="MO22" s="52"/>
      <c r="MP22" s="52"/>
      <c r="MQ22" s="52"/>
      <c r="MR22" s="52"/>
      <c r="MS22" s="52"/>
      <c r="MT22" s="52"/>
      <c r="MU22" s="52"/>
      <c r="MV22" s="52"/>
      <c r="MW22" s="52"/>
      <c r="MX22" s="52"/>
      <c r="MY22" s="52"/>
      <c r="MZ22" s="52"/>
      <c r="NA22" s="52"/>
      <c r="NB22" s="52"/>
      <c r="NC22" s="52"/>
      <c r="ND22" s="52"/>
      <c r="NE22" s="52"/>
      <c r="NF22" s="52"/>
      <c r="NG22" s="52"/>
      <c r="NH22" s="52"/>
      <c r="NI22" s="52"/>
      <c r="NJ22" s="52"/>
      <c r="NK22" s="52"/>
      <c r="NL22" s="52"/>
      <c r="NM22" s="52"/>
      <c r="NN22" s="52"/>
      <c r="NO22" s="52"/>
      <c r="NP22" s="52"/>
      <c r="NQ22" s="52"/>
      <c r="NR22" s="52"/>
      <c r="NS22" s="52"/>
      <c r="NT22" s="52"/>
      <c r="NU22" s="52"/>
      <c r="NV22" s="52"/>
      <c r="NW22" s="52"/>
      <c r="NX22" s="52"/>
      <c r="NY22" s="52"/>
      <c r="NZ22" s="52"/>
      <c r="OA22" s="52"/>
      <c r="OB22" s="52"/>
      <c r="OC22" s="52"/>
      <c r="OD22" s="52"/>
      <c r="OE22" s="52"/>
      <c r="OF22" s="52"/>
      <c r="OG22" s="52"/>
      <c r="OH22" s="52"/>
      <c r="OI22" s="52"/>
      <c r="OJ22" s="52"/>
      <c r="OK22" s="52"/>
      <c r="OL22" s="52"/>
      <c r="OM22" s="52"/>
      <c r="ON22" s="52"/>
      <c r="OO22" s="52"/>
      <c r="OP22" s="52"/>
      <c r="OQ22" s="52"/>
      <c r="OR22" s="52"/>
      <c r="OS22" s="52"/>
      <c r="OT22" s="52"/>
      <c r="OU22" s="52"/>
      <c r="OV22" s="52"/>
      <c r="OW22" s="52"/>
      <c r="OX22" s="52"/>
      <c r="OY22" s="52"/>
      <c r="OZ22" s="52"/>
      <c r="PA22" s="52"/>
      <c r="PB22" s="52"/>
      <c r="PC22" s="52"/>
      <c r="PD22" s="52"/>
      <c r="PE22" s="52"/>
      <c r="PF22" s="52"/>
      <c r="PG22" s="52"/>
      <c r="PH22" s="52"/>
      <c r="PI22" s="52"/>
      <c r="PJ22" s="52"/>
      <c r="PK22" s="52"/>
      <c r="PL22" s="52"/>
      <c r="PM22" s="52"/>
      <c r="PN22" s="52"/>
      <c r="PO22" s="52"/>
      <c r="PP22" s="52"/>
      <c r="PQ22" s="52"/>
      <c r="PR22" s="52"/>
      <c r="PS22" s="52"/>
      <c r="PT22" s="52"/>
      <c r="PU22" s="52"/>
      <c r="PV22" s="52"/>
      <c r="PW22" s="52"/>
      <c r="PX22" s="52"/>
      <c r="PY22" s="52"/>
      <c r="PZ22" s="52"/>
      <c r="QA22" s="52"/>
      <c r="QB22" s="52"/>
      <c r="QC22" s="52"/>
      <c r="QD22" s="52"/>
      <c r="QE22" s="52"/>
      <c r="QF22" s="52"/>
      <c r="QG22" s="52"/>
      <c r="QH22" s="52"/>
      <c r="QI22" s="52"/>
      <c r="QJ22" s="52"/>
      <c r="QK22" s="52"/>
      <c r="QL22" s="52"/>
      <c r="QM22" s="52"/>
      <c r="QN22" s="52"/>
      <c r="QO22" s="52"/>
      <c r="QP22" s="52"/>
      <c r="QQ22" s="52"/>
      <c r="QR22" s="52"/>
      <c r="QS22" s="52"/>
      <c r="QT22" s="52"/>
      <c r="QU22" s="52"/>
      <c r="QV22" s="52"/>
      <c r="QW22" s="52"/>
      <c r="QX22" s="52"/>
      <c r="QY22" s="52"/>
      <c r="QZ22" s="52"/>
      <c r="RA22" s="52"/>
      <c r="RB22" s="52"/>
      <c r="RC22" s="52"/>
      <c r="RD22" s="52"/>
      <c r="RE22" s="52"/>
      <c r="RF22" s="52"/>
      <c r="RG22" s="52"/>
      <c r="RH22" s="52"/>
      <c r="RI22" s="52"/>
      <c r="RJ22" s="52"/>
      <c r="RK22" s="52"/>
      <c r="RL22" s="52"/>
      <c r="RM22" s="52"/>
      <c r="RN22" s="52"/>
      <c r="RO22" s="52"/>
      <c r="RP22" s="52"/>
      <c r="RQ22" s="52"/>
      <c r="RR22" s="52"/>
      <c r="RS22" s="52"/>
      <c r="RT22" s="52"/>
      <c r="RU22" s="52"/>
      <c r="RV22" s="52"/>
      <c r="RW22" s="52"/>
      <c r="RX22" s="52"/>
      <c r="RY22" s="52"/>
      <c r="RZ22" s="52"/>
      <c r="SA22" s="52"/>
      <c r="SB22" s="52"/>
      <c r="SC22" s="52"/>
      <c r="SD22" s="52"/>
      <c r="SE22" s="52"/>
      <c r="SF22" s="52"/>
      <c r="SG22" s="52"/>
      <c r="SH22" s="52"/>
      <c r="SI22" s="52"/>
      <c r="SJ22" s="52"/>
      <c r="SK22" s="52"/>
      <c r="SL22" s="52"/>
      <c r="SM22" s="52"/>
      <c r="SN22" s="52"/>
      <c r="SO22" s="52"/>
      <c r="SP22" s="52"/>
      <c r="SQ22" s="52"/>
      <c r="SR22" s="52"/>
      <c r="SS22" s="52"/>
      <c r="ST22" s="52"/>
      <c r="SU22" s="52"/>
      <c r="SV22" s="52"/>
      <c r="SW22" s="52"/>
      <c r="SX22" s="52"/>
      <c r="SY22" s="52"/>
      <c r="SZ22" s="52"/>
      <c r="TA22" s="52"/>
      <c r="TB22" s="52"/>
      <c r="TC22" s="52"/>
      <c r="TD22" s="52"/>
      <c r="TE22" s="52"/>
      <c r="TF22" s="52"/>
      <c r="TG22" s="52"/>
      <c r="TH22" s="52"/>
      <c r="TI22" s="52"/>
      <c r="TJ22" s="52"/>
      <c r="TK22" s="52"/>
      <c r="TL22" s="52"/>
      <c r="TM22" s="52"/>
      <c r="TN22" s="52"/>
      <c r="TO22" s="52"/>
      <c r="TP22" s="52"/>
      <c r="TQ22" s="52"/>
      <c r="TR22" s="52"/>
      <c r="TS22" s="52"/>
      <c r="TT22" s="52"/>
      <c r="TU22" s="52"/>
      <c r="TV22" s="52"/>
      <c r="TW22" s="52"/>
      <c r="TX22" s="52"/>
      <c r="TY22" s="52"/>
      <c r="TZ22" s="52"/>
      <c r="UA22" s="52"/>
      <c r="UB22" s="52"/>
      <c r="UC22" s="52"/>
      <c r="UD22" s="52"/>
      <c r="UE22" s="52"/>
      <c r="UF22" s="52"/>
      <c r="UG22" s="52"/>
      <c r="UH22" s="52"/>
      <c r="UI22" s="52"/>
      <c r="UJ22" s="52"/>
      <c r="UK22" s="52"/>
      <c r="UL22" s="52"/>
      <c r="UM22" s="52"/>
      <c r="UN22" s="52"/>
      <c r="UO22" s="52"/>
      <c r="UP22" s="52"/>
      <c r="UQ22" s="52"/>
      <c r="UR22" s="52"/>
      <c r="US22" s="52"/>
      <c r="UT22" s="52"/>
      <c r="UU22" s="52"/>
      <c r="UV22" s="52"/>
      <c r="UW22" s="52"/>
      <c r="UX22" s="52"/>
      <c r="UY22" s="52"/>
      <c r="UZ22" s="52"/>
      <c r="VA22" s="52"/>
      <c r="VB22" s="52"/>
      <c r="VC22" s="52"/>
      <c r="VD22" s="52"/>
      <c r="VE22" s="52"/>
      <c r="VF22" s="52"/>
      <c r="VG22" s="52"/>
      <c r="VH22" s="52"/>
      <c r="VI22" s="52"/>
      <c r="VJ22" s="52"/>
      <c r="VK22" s="52"/>
      <c r="VL22" s="52"/>
      <c r="VM22" s="52"/>
      <c r="VN22" s="52"/>
      <c r="VO22" s="52"/>
      <c r="VP22" s="52"/>
      <c r="VQ22" s="52"/>
      <c r="VR22" s="52"/>
      <c r="VS22" s="52"/>
      <c r="VT22" s="52"/>
      <c r="VU22" s="52"/>
      <c r="VV22" s="52"/>
      <c r="VW22" s="52"/>
      <c r="VX22" s="52"/>
      <c r="VY22" s="52"/>
      <c r="VZ22" s="52"/>
      <c r="WA22" s="52"/>
      <c r="WB22" s="52"/>
      <c r="WC22" s="52"/>
      <c r="WD22" s="52"/>
      <c r="WE22" s="52"/>
      <c r="WF22" s="52"/>
      <c r="WG22" s="52"/>
      <c r="WH22" s="52"/>
      <c r="WI22" s="52"/>
      <c r="WJ22" s="52"/>
      <c r="WK22" s="52"/>
      <c r="WL22" s="52"/>
      <c r="WM22" s="52"/>
      <c r="WN22" s="52"/>
      <c r="WO22" s="52"/>
      <c r="WP22" s="52"/>
      <c r="WQ22" s="52"/>
      <c r="WR22" s="52"/>
      <c r="WS22" s="52"/>
      <c r="WT22" s="52"/>
      <c r="WU22" s="52"/>
      <c r="WV22" s="52"/>
      <c r="WW22" s="52"/>
      <c r="WX22" s="52"/>
      <c r="WY22" s="52"/>
      <c r="WZ22" s="52"/>
      <c r="XA22" s="52"/>
      <c r="XB22" s="52"/>
      <c r="XC22" s="52"/>
      <c r="XD22" s="52"/>
      <c r="XE22" s="52"/>
      <c r="XF22" s="52"/>
      <c r="XG22" s="52"/>
      <c r="XH22" s="52"/>
      <c r="XI22" s="52"/>
      <c r="XJ22" s="52"/>
      <c r="XK22" s="52"/>
      <c r="XL22" s="52"/>
      <c r="XM22" s="52"/>
      <c r="XN22" s="52"/>
      <c r="XO22" s="52"/>
      <c r="XP22" s="52"/>
      <c r="XQ22" s="52"/>
      <c r="XR22" s="52"/>
      <c r="XS22" s="52"/>
      <c r="XT22" s="52"/>
      <c r="XU22" s="52"/>
      <c r="XV22" s="52"/>
      <c r="XW22" s="52"/>
      <c r="XX22" s="52"/>
      <c r="XY22" s="52"/>
      <c r="XZ22" s="52"/>
      <c r="YA22" s="52"/>
      <c r="YB22" s="52"/>
      <c r="YC22" s="52"/>
      <c r="YD22" s="52"/>
      <c r="YE22" s="52"/>
      <c r="YF22" s="52"/>
      <c r="YG22" s="52"/>
      <c r="YH22" s="52"/>
      <c r="YI22" s="52"/>
      <c r="YJ22" s="52"/>
      <c r="YK22" s="52"/>
      <c r="YL22" s="52"/>
      <c r="YM22" s="52"/>
      <c r="YN22" s="52"/>
      <c r="YO22" s="52"/>
      <c r="YP22" s="52"/>
      <c r="YQ22" s="52"/>
      <c r="YR22" s="52"/>
      <c r="YS22" s="52"/>
      <c r="YT22" s="52"/>
      <c r="YU22" s="52"/>
      <c r="YV22" s="52"/>
      <c r="YW22" s="52"/>
      <c r="YX22" s="52"/>
      <c r="YY22" s="52"/>
      <c r="YZ22" s="52"/>
      <c r="ZA22" s="52"/>
      <c r="ZB22" s="52"/>
      <c r="ZC22" s="52"/>
      <c r="ZD22" s="52"/>
      <c r="ZE22" s="52"/>
      <c r="ZF22" s="52"/>
      <c r="ZG22" s="52"/>
      <c r="ZH22" s="52"/>
      <c r="ZI22" s="52"/>
      <c r="ZJ22" s="52"/>
      <c r="ZK22" s="52"/>
      <c r="ZL22" s="52"/>
      <c r="ZM22" s="52"/>
      <c r="ZN22" s="52"/>
      <c r="ZO22" s="52"/>
      <c r="ZP22" s="52"/>
      <c r="ZQ22" s="52"/>
      <c r="ZR22" s="52"/>
      <c r="ZS22" s="52"/>
      <c r="ZT22" s="52"/>
      <c r="ZU22" s="52"/>
      <c r="ZV22" s="52"/>
      <c r="ZW22" s="52"/>
      <c r="ZX22" s="52"/>
      <c r="ZY22" s="52"/>
      <c r="ZZ22" s="52"/>
      <c r="AAA22" s="52"/>
      <c r="AAB22" s="52"/>
      <c r="AAC22" s="52"/>
      <c r="AAD22" s="52"/>
      <c r="AAE22" s="52"/>
      <c r="AAF22" s="52"/>
      <c r="AAG22" s="52"/>
      <c r="AAH22" s="52"/>
      <c r="AAI22" s="52"/>
      <c r="AAJ22" s="52"/>
      <c r="AAK22" s="52"/>
      <c r="AAL22" s="52"/>
      <c r="AAM22" s="52"/>
      <c r="AAN22" s="52"/>
      <c r="AAO22" s="52"/>
      <c r="AAP22" s="52"/>
      <c r="AAQ22" s="52"/>
      <c r="AAR22" s="52"/>
      <c r="AAS22" s="52"/>
      <c r="AAT22" s="52"/>
      <c r="AAU22" s="52"/>
      <c r="AAV22" s="52"/>
      <c r="AAW22" s="52"/>
      <c r="AAX22" s="52"/>
      <c r="AAY22" s="52"/>
      <c r="AAZ22" s="52"/>
      <c r="ABA22" s="52"/>
      <c r="ABB22" s="52"/>
      <c r="ABC22" s="52"/>
      <c r="ABD22" s="52"/>
      <c r="ABE22" s="52"/>
      <c r="ABF22" s="52"/>
      <c r="ABG22" s="52"/>
      <c r="ABH22" s="52"/>
      <c r="ABI22" s="52"/>
      <c r="ABJ22" s="52"/>
      <c r="ABK22" s="52"/>
      <c r="ABL22" s="52"/>
      <c r="ABM22" s="52"/>
      <c r="ABN22" s="52"/>
      <c r="ABO22" s="52"/>
      <c r="ABP22" s="52"/>
      <c r="ABQ22" s="52"/>
      <c r="ABR22" s="52"/>
      <c r="ABS22" s="52"/>
      <c r="ABT22" s="52"/>
      <c r="ABU22" s="52"/>
      <c r="ABV22" s="52"/>
      <c r="ABW22" s="52"/>
      <c r="ABX22" s="52"/>
      <c r="ABY22" s="52"/>
      <c r="ABZ22" s="52"/>
      <c r="ACA22" s="52"/>
      <c r="ACB22" s="52"/>
      <c r="ACC22" s="52"/>
      <c r="ACD22" s="52"/>
      <c r="ACE22" s="52"/>
      <c r="ACF22" s="52"/>
      <c r="ACG22" s="52"/>
      <c r="ACH22" s="52"/>
      <c r="ACI22" s="52"/>
      <c r="ACJ22" s="52"/>
      <c r="ACK22" s="52"/>
      <c r="ACL22" s="52"/>
      <c r="ACM22" s="52"/>
      <c r="ACN22" s="52"/>
      <c r="ACO22" s="52"/>
      <c r="ACP22" s="52"/>
      <c r="ACQ22" s="52"/>
      <c r="ACR22" s="52"/>
      <c r="ACS22" s="52"/>
      <c r="ACT22" s="52"/>
      <c r="ACU22" s="52"/>
      <c r="ACV22" s="52"/>
      <c r="ACW22" s="52"/>
      <c r="ACX22" s="52"/>
      <c r="ACY22" s="52"/>
      <c r="ACZ22" s="52"/>
      <c r="ADA22" s="52"/>
      <c r="ADB22" s="52"/>
      <c r="ADC22" s="52"/>
      <c r="ADD22" s="52"/>
      <c r="ADE22" s="52"/>
      <c r="ADF22" s="52"/>
      <c r="ADG22" s="52"/>
      <c r="ADH22" s="52"/>
      <c r="ADI22" s="52"/>
      <c r="ADJ22" s="52"/>
      <c r="ADK22" s="52"/>
      <c r="ADL22" s="52"/>
      <c r="ADM22" s="52"/>
      <c r="ADN22" s="52"/>
      <c r="ADO22" s="52"/>
      <c r="ADP22" s="52"/>
      <c r="ADQ22" s="52"/>
      <c r="ADR22" s="52"/>
      <c r="ADS22" s="52"/>
      <c r="ADT22" s="52"/>
      <c r="ADU22" s="52"/>
      <c r="ADV22" s="52"/>
      <c r="ADW22" s="52"/>
    </row>
    <row r="23" s="50" customFormat="1" customHeight="1" spans="1:803">
      <c r="A23" s="59"/>
      <c r="B23" s="58" t="s">
        <v>1024</v>
      </c>
      <c r="C23" s="14"/>
      <c r="D23" s="60"/>
      <c r="E23" s="60"/>
      <c r="F23" s="59"/>
      <c r="G23" s="59"/>
      <c r="H23" s="61"/>
      <c r="I23" s="61"/>
      <c r="J23" s="59"/>
      <c r="K23" s="59"/>
      <c r="L23" s="59"/>
      <c r="M23" s="59"/>
      <c r="N23" s="59"/>
      <c r="O23" s="59"/>
      <c r="P23" s="59"/>
      <c r="Q23" s="59"/>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c r="DA23" s="52"/>
      <c r="DB23" s="52"/>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c r="GL23" s="52"/>
      <c r="GM23" s="52"/>
      <c r="GN23" s="52"/>
      <c r="GO23" s="52"/>
      <c r="GP23" s="52"/>
      <c r="GQ23" s="52"/>
      <c r="GR23" s="52"/>
      <c r="GS23" s="52"/>
      <c r="GT23" s="52"/>
      <c r="GU23" s="52"/>
      <c r="GV23" s="52"/>
      <c r="GW23" s="52"/>
      <c r="GX23" s="52"/>
      <c r="GY23" s="52"/>
      <c r="GZ23" s="52"/>
      <c r="HA23" s="52"/>
      <c r="HB23" s="52"/>
      <c r="HC23" s="52"/>
      <c r="HD23" s="52"/>
      <c r="HE23" s="52"/>
      <c r="HF23" s="52"/>
      <c r="HG23" s="52"/>
      <c r="HH23" s="52"/>
      <c r="HI23" s="52"/>
      <c r="HJ23" s="52"/>
      <c r="HK23" s="52"/>
      <c r="HL23" s="52"/>
      <c r="HM23" s="52"/>
      <c r="HN23" s="52"/>
      <c r="HO23" s="52"/>
      <c r="HP23" s="52"/>
      <c r="HQ23" s="52"/>
      <c r="HR23" s="52"/>
      <c r="HS23" s="52"/>
      <c r="HT23" s="52"/>
      <c r="HU23" s="52"/>
      <c r="HV23" s="52"/>
      <c r="HW23" s="52"/>
      <c r="HX23" s="52"/>
      <c r="HY23" s="52"/>
      <c r="HZ23" s="52"/>
      <c r="IA23" s="52"/>
      <c r="IB23" s="52"/>
      <c r="IC23" s="52"/>
      <c r="ID23" s="52"/>
      <c r="IE23" s="52"/>
      <c r="IF23" s="52"/>
      <c r="IG23" s="52"/>
      <c r="IH23" s="52"/>
      <c r="II23" s="52"/>
      <c r="IJ23" s="52"/>
      <c r="IK23" s="52"/>
      <c r="IL23" s="52"/>
      <c r="IM23" s="52"/>
      <c r="IN23" s="52"/>
      <c r="IO23" s="52"/>
      <c r="IP23" s="52"/>
      <c r="IQ23" s="52"/>
      <c r="IR23" s="52"/>
      <c r="IS23" s="52"/>
      <c r="IT23" s="52"/>
      <c r="IU23" s="52"/>
      <c r="IV23" s="52"/>
      <c r="IW23" s="52"/>
      <c r="IX23" s="52"/>
      <c r="IY23" s="52"/>
      <c r="IZ23" s="52"/>
      <c r="JA23" s="52"/>
      <c r="JB23" s="52"/>
      <c r="JC23" s="52"/>
      <c r="JD23" s="52"/>
      <c r="JE23" s="52"/>
      <c r="JF23" s="52"/>
      <c r="JG23" s="52"/>
      <c r="JH23" s="52"/>
      <c r="JI23" s="52"/>
      <c r="JJ23" s="52"/>
      <c r="JK23" s="52"/>
      <c r="JL23" s="52"/>
      <c r="JM23" s="52"/>
      <c r="JN23" s="52"/>
      <c r="JO23" s="52"/>
      <c r="JP23" s="52"/>
      <c r="JQ23" s="52"/>
      <c r="JR23" s="52"/>
      <c r="JS23" s="52"/>
      <c r="JT23" s="52"/>
      <c r="JU23" s="52"/>
      <c r="JV23" s="52"/>
      <c r="JW23" s="52"/>
      <c r="JX23" s="52"/>
      <c r="JY23" s="52"/>
      <c r="JZ23" s="52"/>
      <c r="KA23" s="52"/>
      <c r="KB23" s="52"/>
      <c r="KC23" s="52"/>
      <c r="KD23" s="52"/>
      <c r="KE23" s="52"/>
      <c r="KF23" s="52"/>
      <c r="KG23" s="52"/>
      <c r="KH23" s="52"/>
      <c r="KI23" s="52"/>
      <c r="KJ23" s="52"/>
      <c r="KK23" s="52"/>
      <c r="KL23" s="52"/>
      <c r="KM23" s="52"/>
      <c r="KN23" s="52"/>
      <c r="KO23" s="52"/>
      <c r="KP23" s="52"/>
      <c r="KQ23" s="52"/>
      <c r="KR23" s="52"/>
      <c r="KS23" s="52"/>
      <c r="KT23" s="52"/>
      <c r="KU23" s="52"/>
      <c r="KV23" s="52"/>
      <c r="KW23" s="52"/>
      <c r="KX23" s="52"/>
      <c r="KY23" s="52"/>
      <c r="KZ23" s="52"/>
      <c r="LA23" s="52"/>
      <c r="LB23" s="52"/>
      <c r="LC23" s="52"/>
      <c r="LD23" s="52"/>
      <c r="LE23" s="52"/>
      <c r="LF23" s="52"/>
      <c r="LG23" s="52"/>
      <c r="LH23" s="52"/>
      <c r="LI23" s="52"/>
      <c r="LJ23" s="52"/>
      <c r="LK23" s="52"/>
      <c r="LL23" s="52"/>
      <c r="LM23" s="52"/>
      <c r="LN23" s="52"/>
      <c r="LO23" s="52"/>
      <c r="LP23" s="52"/>
      <c r="LQ23" s="52"/>
      <c r="LR23" s="52"/>
      <c r="LS23" s="52"/>
      <c r="LT23" s="52"/>
      <c r="LU23" s="52"/>
      <c r="LV23" s="52"/>
      <c r="LW23" s="52"/>
      <c r="LX23" s="52"/>
      <c r="LY23" s="52"/>
      <c r="LZ23" s="52"/>
      <c r="MA23" s="52"/>
      <c r="MB23" s="52"/>
      <c r="MC23" s="52"/>
      <c r="MD23" s="52"/>
      <c r="ME23" s="52"/>
      <c r="MF23" s="52"/>
      <c r="MG23" s="52"/>
      <c r="MH23" s="52"/>
      <c r="MI23" s="52"/>
      <c r="MJ23" s="52"/>
      <c r="MK23" s="52"/>
      <c r="ML23" s="52"/>
      <c r="MM23" s="52"/>
      <c r="MN23" s="52"/>
      <c r="MO23" s="52"/>
      <c r="MP23" s="52"/>
      <c r="MQ23" s="52"/>
      <c r="MR23" s="52"/>
      <c r="MS23" s="52"/>
      <c r="MT23" s="52"/>
      <c r="MU23" s="52"/>
      <c r="MV23" s="52"/>
      <c r="MW23" s="52"/>
      <c r="MX23" s="52"/>
      <c r="MY23" s="52"/>
      <c r="MZ23" s="52"/>
      <c r="NA23" s="52"/>
      <c r="NB23" s="52"/>
      <c r="NC23" s="52"/>
      <c r="ND23" s="52"/>
      <c r="NE23" s="52"/>
      <c r="NF23" s="52"/>
      <c r="NG23" s="52"/>
      <c r="NH23" s="52"/>
      <c r="NI23" s="52"/>
      <c r="NJ23" s="52"/>
      <c r="NK23" s="52"/>
      <c r="NL23" s="52"/>
      <c r="NM23" s="52"/>
      <c r="NN23" s="52"/>
      <c r="NO23" s="52"/>
      <c r="NP23" s="52"/>
      <c r="NQ23" s="52"/>
      <c r="NR23" s="52"/>
      <c r="NS23" s="52"/>
      <c r="NT23" s="52"/>
      <c r="NU23" s="52"/>
      <c r="NV23" s="52"/>
      <c r="NW23" s="52"/>
      <c r="NX23" s="52"/>
      <c r="NY23" s="52"/>
      <c r="NZ23" s="52"/>
      <c r="OA23" s="52"/>
      <c r="OB23" s="52"/>
      <c r="OC23" s="52"/>
      <c r="OD23" s="52"/>
      <c r="OE23" s="52"/>
      <c r="OF23" s="52"/>
      <c r="OG23" s="52"/>
      <c r="OH23" s="52"/>
      <c r="OI23" s="52"/>
      <c r="OJ23" s="52"/>
      <c r="OK23" s="52"/>
      <c r="OL23" s="52"/>
      <c r="OM23" s="52"/>
      <c r="ON23" s="52"/>
      <c r="OO23" s="52"/>
      <c r="OP23" s="52"/>
      <c r="OQ23" s="52"/>
      <c r="OR23" s="52"/>
      <c r="OS23" s="52"/>
      <c r="OT23" s="52"/>
      <c r="OU23" s="52"/>
      <c r="OV23" s="52"/>
      <c r="OW23" s="52"/>
      <c r="OX23" s="52"/>
      <c r="OY23" s="52"/>
      <c r="OZ23" s="52"/>
      <c r="PA23" s="52"/>
      <c r="PB23" s="52"/>
      <c r="PC23" s="52"/>
      <c r="PD23" s="52"/>
      <c r="PE23" s="52"/>
      <c r="PF23" s="52"/>
      <c r="PG23" s="52"/>
      <c r="PH23" s="52"/>
      <c r="PI23" s="52"/>
      <c r="PJ23" s="52"/>
      <c r="PK23" s="52"/>
      <c r="PL23" s="52"/>
      <c r="PM23" s="52"/>
      <c r="PN23" s="52"/>
      <c r="PO23" s="52"/>
      <c r="PP23" s="52"/>
      <c r="PQ23" s="52"/>
      <c r="PR23" s="52"/>
      <c r="PS23" s="52"/>
      <c r="PT23" s="52"/>
      <c r="PU23" s="52"/>
      <c r="PV23" s="52"/>
      <c r="PW23" s="52"/>
      <c r="PX23" s="52"/>
      <c r="PY23" s="52"/>
      <c r="PZ23" s="52"/>
      <c r="QA23" s="52"/>
      <c r="QB23" s="52"/>
      <c r="QC23" s="52"/>
      <c r="QD23" s="52"/>
      <c r="QE23" s="52"/>
      <c r="QF23" s="52"/>
      <c r="QG23" s="52"/>
      <c r="QH23" s="52"/>
      <c r="QI23" s="52"/>
      <c r="QJ23" s="52"/>
      <c r="QK23" s="52"/>
      <c r="QL23" s="52"/>
      <c r="QM23" s="52"/>
      <c r="QN23" s="52"/>
      <c r="QO23" s="52"/>
      <c r="QP23" s="52"/>
      <c r="QQ23" s="52"/>
      <c r="QR23" s="52"/>
      <c r="QS23" s="52"/>
      <c r="QT23" s="52"/>
      <c r="QU23" s="52"/>
      <c r="QV23" s="52"/>
      <c r="QW23" s="52"/>
      <c r="QX23" s="52"/>
      <c r="QY23" s="52"/>
      <c r="QZ23" s="52"/>
      <c r="RA23" s="52"/>
      <c r="RB23" s="52"/>
      <c r="RC23" s="52"/>
      <c r="RD23" s="52"/>
      <c r="RE23" s="52"/>
      <c r="RF23" s="52"/>
      <c r="RG23" s="52"/>
      <c r="RH23" s="52"/>
      <c r="RI23" s="52"/>
      <c r="RJ23" s="52"/>
      <c r="RK23" s="52"/>
      <c r="RL23" s="52"/>
      <c r="RM23" s="52"/>
      <c r="RN23" s="52"/>
      <c r="RO23" s="52"/>
      <c r="RP23" s="52"/>
      <c r="RQ23" s="52"/>
      <c r="RR23" s="52"/>
      <c r="RS23" s="52"/>
      <c r="RT23" s="52"/>
      <c r="RU23" s="52"/>
      <c r="RV23" s="52"/>
      <c r="RW23" s="52"/>
      <c r="RX23" s="52"/>
      <c r="RY23" s="52"/>
      <c r="RZ23" s="52"/>
      <c r="SA23" s="52"/>
      <c r="SB23" s="52"/>
      <c r="SC23" s="52"/>
      <c r="SD23" s="52"/>
      <c r="SE23" s="52"/>
      <c r="SF23" s="52"/>
      <c r="SG23" s="52"/>
      <c r="SH23" s="52"/>
      <c r="SI23" s="52"/>
      <c r="SJ23" s="52"/>
      <c r="SK23" s="52"/>
      <c r="SL23" s="52"/>
      <c r="SM23" s="52"/>
      <c r="SN23" s="52"/>
      <c r="SO23" s="52"/>
      <c r="SP23" s="52"/>
      <c r="SQ23" s="52"/>
      <c r="SR23" s="52"/>
      <c r="SS23" s="52"/>
      <c r="ST23" s="52"/>
      <c r="SU23" s="52"/>
      <c r="SV23" s="52"/>
      <c r="SW23" s="52"/>
      <c r="SX23" s="52"/>
      <c r="SY23" s="52"/>
      <c r="SZ23" s="52"/>
      <c r="TA23" s="52"/>
      <c r="TB23" s="52"/>
      <c r="TC23" s="52"/>
      <c r="TD23" s="52"/>
      <c r="TE23" s="52"/>
      <c r="TF23" s="52"/>
      <c r="TG23" s="52"/>
      <c r="TH23" s="52"/>
      <c r="TI23" s="52"/>
      <c r="TJ23" s="52"/>
      <c r="TK23" s="52"/>
      <c r="TL23" s="52"/>
      <c r="TM23" s="52"/>
      <c r="TN23" s="52"/>
      <c r="TO23" s="52"/>
      <c r="TP23" s="52"/>
      <c r="TQ23" s="52"/>
      <c r="TR23" s="52"/>
      <c r="TS23" s="52"/>
      <c r="TT23" s="52"/>
      <c r="TU23" s="52"/>
      <c r="TV23" s="52"/>
      <c r="TW23" s="52"/>
      <c r="TX23" s="52"/>
      <c r="TY23" s="52"/>
      <c r="TZ23" s="52"/>
      <c r="UA23" s="52"/>
      <c r="UB23" s="52"/>
      <c r="UC23" s="52"/>
      <c r="UD23" s="52"/>
      <c r="UE23" s="52"/>
      <c r="UF23" s="52"/>
      <c r="UG23" s="52"/>
      <c r="UH23" s="52"/>
      <c r="UI23" s="52"/>
      <c r="UJ23" s="52"/>
      <c r="UK23" s="52"/>
      <c r="UL23" s="52"/>
      <c r="UM23" s="52"/>
      <c r="UN23" s="52"/>
      <c r="UO23" s="52"/>
      <c r="UP23" s="52"/>
      <c r="UQ23" s="52"/>
      <c r="UR23" s="52"/>
      <c r="US23" s="52"/>
      <c r="UT23" s="52"/>
      <c r="UU23" s="52"/>
      <c r="UV23" s="52"/>
      <c r="UW23" s="52"/>
      <c r="UX23" s="52"/>
      <c r="UY23" s="52"/>
      <c r="UZ23" s="52"/>
      <c r="VA23" s="52"/>
      <c r="VB23" s="52"/>
      <c r="VC23" s="52"/>
      <c r="VD23" s="52"/>
      <c r="VE23" s="52"/>
      <c r="VF23" s="52"/>
      <c r="VG23" s="52"/>
      <c r="VH23" s="52"/>
      <c r="VI23" s="52"/>
      <c r="VJ23" s="52"/>
      <c r="VK23" s="52"/>
      <c r="VL23" s="52"/>
      <c r="VM23" s="52"/>
      <c r="VN23" s="52"/>
      <c r="VO23" s="52"/>
      <c r="VP23" s="52"/>
      <c r="VQ23" s="52"/>
      <c r="VR23" s="52"/>
      <c r="VS23" s="52"/>
      <c r="VT23" s="52"/>
      <c r="VU23" s="52"/>
      <c r="VV23" s="52"/>
      <c r="VW23" s="52"/>
      <c r="VX23" s="52"/>
      <c r="VY23" s="52"/>
      <c r="VZ23" s="52"/>
      <c r="WA23" s="52"/>
      <c r="WB23" s="52"/>
      <c r="WC23" s="52"/>
      <c r="WD23" s="52"/>
      <c r="WE23" s="52"/>
      <c r="WF23" s="52"/>
      <c r="WG23" s="52"/>
      <c r="WH23" s="52"/>
      <c r="WI23" s="52"/>
      <c r="WJ23" s="52"/>
      <c r="WK23" s="52"/>
      <c r="WL23" s="52"/>
      <c r="WM23" s="52"/>
      <c r="WN23" s="52"/>
      <c r="WO23" s="52"/>
      <c r="WP23" s="52"/>
      <c r="WQ23" s="52"/>
      <c r="WR23" s="52"/>
      <c r="WS23" s="52"/>
      <c r="WT23" s="52"/>
      <c r="WU23" s="52"/>
      <c r="WV23" s="52"/>
      <c r="WW23" s="52"/>
      <c r="WX23" s="52"/>
      <c r="WY23" s="52"/>
      <c r="WZ23" s="52"/>
      <c r="XA23" s="52"/>
      <c r="XB23" s="52"/>
      <c r="XC23" s="52"/>
      <c r="XD23" s="52"/>
      <c r="XE23" s="52"/>
      <c r="XF23" s="52"/>
      <c r="XG23" s="52"/>
      <c r="XH23" s="52"/>
      <c r="XI23" s="52"/>
      <c r="XJ23" s="52"/>
      <c r="XK23" s="52"/>
      <c r="XL23" s="52"/>
      <c r="XM23" s="52"/>
      <c r="XN23" s="52"/>
      <c r="XO23" s="52"/>
      <c r="XP23" s="52"/>
      <c r="XQ23" s="52"/>
      <c r="XR23" s="52"/>
      <c r="XS23" s="52"/>
      <c r="XT23" s="52"/>
      <c r="XU23" s="52"/>
      <c r="XV23" s="52"/>
      <c r="XW23" s="52"/>
      <c r="XX23" s="52"/>
      <c r="XY23" s="52"/>
      <c r="XZ23" s="52"/>
      <c r="YA23" s="52"/>
      <c r="YB23" s="52"/>
      <c r="YC23" s="52"/>
      <c r="YD23" s="52"/>
      <c r="YE23" s="52"/>
      <c r="YF23" s="52"/>
      <c r="YG23" s="52"/>
      <c r="YH23" s="52"/>
      <c r="YI23" s="52"/>
      <c r="YJ23" s="52"/>
      <c r="YK23" s="52"/>
      <c r="YL23" s="52"/>
      <c r="YM23" s="52"/>
      <c r="YN23" s="52"/>
      <c r="YO23" s="52"/>
      <c r="YP23" s="52"/>
      <c r="YQ23" s="52"/>
      <c r="YR23" s="52"/>
      <c r="YS23" s="52"/>
      <c r="YT23" s="52"/>
      <c r="YU23" s="52"/>
      <c r="YV23" s="52"/>
      <c r="YW23" s="52"/>
      <c r="YX23" s="52"/>
      <c r="YY23" s="52"/>
      <c r="YZ23" s="52"/>
      <c r="ZA23" s="52"/>
      <c r="ZB23" s="52"/>
      <c r="ZC23" s="52"/>
      <c r="ZD23" s="52"/>
      <c r="ZE23" s="52"/>
      <c r="ZF23" s="52"/>
      <c r="ZG23" s="52"/>
      <c r="ZH23" s="52"/>
      <c r="ZI23" s="52"/>
      <c r="ZJ23" s="52"/>
      <c r="ZK23" s="52"/>
      <c r="ZL23" s="52"/>
      <c r="ZM23" s="52"/>
      <c r="ZN23" s="52"/>
      <c r="ZO23" s="52"/>
      <c r="ZP23" s="52"/>
      <c r="ZQ23" s="52"/>
      <c r="ZR23" s="52"/>
      <c r="ZS23" s="52"/>
      <c r="ZT23" s="52"/>
      <c r="ZU23" s="52"/>
      <c r="ZV23" s="52"/>
      <c r="ZW23" s="52"/>
      <c r="ZX23" s="52"/>
      <c r="ZY23" s="52"/>
      <c r="ZZ23" s="52"/>
      <c r="AAA23" s="52"/>
      <c r="AAB23" s="52"/>
      <c r="AAC23" s="52"/>
      <c r="AAD23" s="52"/>
      <c r="AAE23" s="52"/>
      <c r="AAF23" s="52"/>
      <c r="AAG23" s="52"/>
      <c r="AAH23" s="52"/>
      <c r="AAI23" s="52"/>
      <c r="AAJ23" s="52"/>
      <c r="AAK23" s="52"/>
      <c r="AAL23" s="52"/>
      <c r="AAM23" s="52"/>
      <c r="AAN23" s="52"/>
      <c r="AAO23" s="52"/>
      <c r="AAP23" s="52"/>
      <c r="AAQ23" s="52"/>
      <c r="AAR23" s="52"/>
      <c r="AAS23" s="52"/>
      <c r="AAT23" s="52"/>
      <c r="AAU23" s="52"/>
      <c r="AAV23" s="52"/>
      <c r="AAW23" s="52"/>
      <c r="AAX23" s="52"/>
      <c r="AAY23" s="52"/>
      <c r="AAZ23" s="52"/>
      <c r="ABA23" s="52"/>
      <c r="ABB23" s="52"/>
      <c r="ABC23" s="52"/>
      <c r="ABD23" s="52"/>
      <c r="ABE23" s="52"/>
      <c r="ABF23" s="52"/>
      <c r="ABG23" s="52"/>
      <c r="ABH23" s="52"/>
      <c r="ABI23" s="52"/>
      <c r="ABJ23" s="52"/>
      <c r="ABK23" s="52"/>
      <c r="ABL23" s="52"/>
      <c r="ABM23" s="52"/>
      <c r="ABN23" s="52"/>
      <c r="ABO23" s="52"/>
      <c r="ABP23" s="52"/>
      <c r="ABQ23" s="52"/>
      <c r="ABR23" s="52"/>
      <c r="ABS23" s="52"/>
      <c r="ABT23" s="52"/>
      <c r="ABU23" s="52"/>
      <c r="ABV23" s="52"/>
      <c r="ABW23" s="52"/>
      <c r="ABX23" s="52"/>
      <c r="ABY23" s="52"/>
      <c r="ABZ23" s="52"/>
      <c r="ACA23" s="52"/>
      <c r="ACB23" s="52"/>
      <c r="ACC23" s="52"/>
      <c r="ACD23" s="52"/>
      <c r="ACE23" s="52"/>
      <c r="ACF23" s="52"/>
      <c r="ACG23" s="52"/>
      <c r="ACH23" s="52"/>
      <c r="ACI23" s="52"/>
      <c r="ACJ23" s="52"/>
      <c r="ACK23" s="52"/>
      <c r="ACL23" s="52"/>
      <c r="ACM23" s="52"/>
      <c r="ACN23" s="52"/>
      <c r="ACO23" s="52"/>
      <c r="ACP23" s="52"/>
      <c r="ACQ23" s="52"/>
      <c r="ACR23" s="52"/>
      <c r="ACS23" s="52"/>
      <c r="ACT23" s="52"/>
      <c r="ACU23" s="52"/>
      <c r="ACV23" s="52"/>
      <c r="ACW23" s="52"/>
      <c r="ACX23" s="52"/>
      <c r="ACY23" s="52"/>
      <c r="ACZ23" s="52"/>
      <c r="ADA23" s="52"/>
      <c r="ADB23" s="52"/>
      <c r="ADC23" s="52"/>
      <c r="ADD23" s="52"/>
      <c r="ADE23" s="52"/>
      <c r="ADF23" s="52"/>
      <c r="ADG23" s="52"/>
      <c r="ADH23" s="52"/>
      <c r="ADI23" s="52"/>
      <c r="ADJ23" s="52"/>
      <c r="ADK23" s="52"/>
      <c r="ADL23" s="52"/>
      <c r="ADM23" s="52"/>
      <c r="ADN23" s="52"/>
      <c r="ADO23" s="52"/>
      <c r="ADP23" s="52"/>
      <c r="ADQ23" s="52"/>
      <c r="ADR23" s="52"/>
      <c r="ADS23" s="52"/>
      <c r="ADT23" s="52"/>
      <c r="ADU23" s="52"/>
      <c r="ADV23" s="52"/>
      <c r="ADW23" s="52"/>
    </row>
    <row r="24" s="52" customFormat="1" customHeight="1" spans="1:803">
      <c r="B24" s="58" t="s">
        <v>1025</v>
      </c>
      <c r="C24" s="14"/>
      <c r="D24" s="12"/>
      <c r="E24" s="12"/>
      <c r="L24" s="65"/>
      <c r="M24" s="65"/>
    </row>
    <row r="25" s="52" customFormat="1" customHeight="1" spans="1:803">
      <c r="B25" s="57" t="s">
        <v>1026</v>
      </c>
      <c r="C25" s="14"/>
      <c r="D25" s="66"/>
      <c r="E25" s="66"/>
      <c r="L25" s="65"/>
      <c r="M25" s="65"/>
    </row>
    <row r="26" s="52" customFormat="1" customHeight="1" spans="1:803">
      <c r="B26" s="58" t="s">
        <v>1027</v>
      </c>
      <c r="C26" s="14"/>
      <c r="D26" s="12"/>
      <c r="E26" s="12"/>
      <c r="L26" s="65"/>
      <c r="M26" s="65"/>
    </row>
    <row r="27" s="52" customFormat="1" customHeight="1" spans="1:803">
      <c r="B27" s="57" t="s">
        <v>1028</v>
      </c>
      <c r="C27" s="14"/>
      <c r="D27" s="66"/>
      <c r="E27" s="66"/>
      <c r="L27" s="65"/>
      <c r="M27" s="65"/>
    </row>
    <row r="28" customHeight="1" spans="1:803">
      <c r="B28" s="57" t="s">
        <v>1029</v>
      </c>
      <c r="C28" s="14"/>
      <c r="D28" s="14"/>
      <c r="E28" s="14"/>
    </row>
    <row r="29" customHeight="1" spans="1:803">
      <c r="B29" s="58" t="s">
        <v>1030</v>
      </c>
      <c r="C29" s="14"/>
      <c r="D29" s="67"/>
      <c r="E29" s="67"/>
    </row>
    <row r="30" customHeight="1" spans="1:803">
      <c r="B30" s="58" t="s">
        <v>1031</v>
      </c>
      <c r="C30" s="60"/>
      <c r="D30" s="12"/>
      <c r="E30" s="12"/>
    </row>
    <row r="31" customHeight="1" spans="1:803">
      <c r="B31" s="58" t="s">
        <v>1032</v>
      </c>
      <c r="C31" s="14"/>
      <c r="D31" s="12"/>
      <c r="E31" s="12"/>
    </row>
    <row r="32" customHeight="1" spans="1:803">
      <c r="B32" s="57" t="s">
        <v>1033</v>
      </c>
      <c r="C32" s="14"/>
      <c r="D32" s="14"/>
      <c r="E32" s="14"/>
    </row>
    <row r="33" customHeight="1" spans="2:5">
      <c r="B33" s="58" t="s">
        <v>1034</v>
      </c>
      <c r="C33" s="14"/>
      <c r="D33" s="14"/>
      <c r="E33" s="14"/>
    </row>
    <row r="34" customHeight="1" spans="2:5">
      <c r="B34" s="57" t="s">
        <v>1035</v>
      </c>
      <c r="C34" s="14"/>
      <c r="D34" s="12"/>
      <c r="E34" s="12"/>
    </row>
    <row r="35" customHeight="1" spans="2:5">
      <c r="B35" s="58" t="s">
        <v>1036</v>
      </c>
      <c r="C35" s="14"/>
      <c r="D35" s="12"/>
      <c r="E35" s="12"/>
    </row>
    <row r="36" customHeight="1" spans="2:5">
      <c r="B36" s="58" t="s">
        <v>1037</v>
      </c>
      <c r="C36" s="14"/>
      <c r="D36" s="14"/>
      <c r="E36" s="14"/>
    </row>
    <row r="37" customHeight="1" spans="2:5">
      <c r="B37" s="57" t="s">
        <v>1038</v>
      </c>
      <c r="C37" s="14"/>
      <c r="D37" s="14"/>
      <c r="E37" s="14"/>
    </row>
    <row r="38" customHeight="1" spans="2:5">
      <c r="B38" s="57" t="s">
        <v>1039</v>
      </c>
      <c r="C38" s="14"/>
      <c r="D38" s="14"/>
      <c r="E38" s="14"/>
    </row>
    <row r="39" customHeight="1" spans="2:5">
      <c r="B39" s="57" t="s">
        <v>1040</v>
      </c>
      <c r="C39" s="14"/>
      <c r="D39" s="14"/>
      <c r="E39" s="14"/>
    </row>
    <row r="40" customHeight="1" spans="2:5">
      <c r="B40" s="57" t="s">
        <v>1041</v>
      </c>
      <c r="C40" s="14"/>
      <c r="D40" s="14"/>
      <c r="E40" s="14"/>
    </row>
    <row r="41" customHeight="1" spans="2:5">
      <c r="B41" s="57" t="s">
        <v>1042</v>
      </c>
      <c r="C41" s="14"/>
      <c r="D41" s="14"/>
      <c r="E41" s="14"/>
    </row>
    <row r="42" customHeight="1" spans="2:5">
      <c r="B42" s="57" t="s">
        <v>1043</v>
      </c>
      <c r="C42" s="14"/>
      <c r="D42" s="14"/>
      <c r="E42" s="14"/>
    </row>
    <row r="43" customHeight="1" spans="2:5">
      <c r="B43" s="57" t="s">
        <v>1044</v>
      </c>
      <c r="C43" s="14"/>
      <c r="D43" s="14"/>
      <c r="E43" s="14"/>
    </row>
    <row r="44" customHeight="1" spans="2:5">
      <c r="B44" s="57" t="s">
        <v>1045</v>
      </c>
      <c r="C44" s="14"/>
      <c r="D44" s="14"/>
      <c r="E44" s="14"/>
    </row>
    <row r="45" customHeight="1" spans="2:5">
      <c r="B45" s="57" t="s">
        <v>1046</v>
      </c>
      <c r="C45" s="14"/>
      <c r="D45" s="14"/>
      <c r="E45" s="14"/>
    </row>
    <row r="46" customHeight="1" spans="2:5">
      <c r="B46" s="57" t="s">
        <v>1047</v>
      </c>
      <c r="C46" s="14"/>
      <c r="D46" s="14"/>
      <c r="E46" s="14"/>
    </row>
    <row r="47" customHeight="1" spans="2:5">
      <c r="B47" s="57" t="s">
        <v>1048</v>
      </c>
      <c r="C47" s="14"/>
      <c r="D47" s="14"/>
      <c r="E47" s="14"/>
    </row>
    <row r="48" customHeight="1" spans="2:5">
      <c r="B48" s="57" t="s">
        <v>1049</v>
      </c>
      <c r="C48" s="14"/>
      <c r="D48" s="14"/>
      <c r="E48" s="14"/>
    </row>
    <row r="49" customHeight="1" spans="2:5">
      <c r="B49" s="57" t="s">
        <v>1050</v>
      </c>
      <c r="C49" s="14"/>
      <c r="D49" s="14"/>
      <c r="E49" s="14"/>
    </row>
    <row r="50" customHeight="1" spans="2:5">
      <c r="B50" s="57" t="s">
        <v>1051</v>
      </c>
      <c r="C50" s="14"/>
      <c r="D50" s="14"/>
      <c r="E50" s="14"/>
    </row>
    <row r="51" customHeight="1" spans="2:5">
      <c r="B51" s="57" t="s">
        <v>1052</v>
      </c>
      <c r="C51" s="14"/>
      <c r="D51" s="14"/>
      <c r="E51" s="14"/>
    </row>
    <row r="52" customHeight="1" spans="2:5">
      <c r="B52" s="57" t="s">
        <v>1053</v>
      </c>
      <c r="C52" s="14"/>
      <c r="D52" s="14"/>
      <c r="E52" s="14"/>
    </row>
    <row r="53" customHeight="1" spans="2:5">
      <c r="B53" s="57" t="s">
        <v>1054</v>
      </c>
      <c r="C53" s="14"/>
      <c r="D53" s="14"/>
      <c r="E53" s="14"/>
    </row>
    <row r="54" customHeight="1" spans="2:5">
      <c r="B54" s="58" t="s">
        <v>1055</v>
      </c>
      <c r="C54" s="14"/>
      <c r="D54" s="14"/>
      <c r="E54" s="14"/>
    </row>
    <row r="55" customHeight="1" spans="2:5">
      <c r="B55" s="58" t="s">
        <v>1056</v>
      </c>
      <c r="C55" s="14"/>
      <c r="D55" s="14"/>
      <c r="E55" s="14"/>
    </row>
    <row r="56" customHeight="1" spans="2:5">
      <c r="B56" s="57" t="s">
        <v>1057</v>
      </c>
      <c r="C56" s="14"/>
      <c r="D56" s="14"/>
      <c r="E56" s="14"/>
    </row>
    <row r="57" customHeight="1" spans="2:5">
      <c r="B57" s="57" t="s">
        <v>1058</v>
      </c>
      <c r="C57" s="14"/>
      <c r="D57" s="14"/>
      <c r="E57" s="14"/>
    </row>
    <row r="58" customHeight="1" spans="2:5">
      <c r="B58" s="58" t="s">
        <v>1059</v>
      </c>
      <c r="C58" s="14"/>
      <c r="D58" s="14"/>
      <c r="E58" s="14"/>
    </row>
    <row r="59" customHeight="1" spans="2:5">
      <c r="B59" s="58" t="s">
        <v>1060</v>
      </c>
      <c r="C59" s="60"/>
      <c r="D59" s="14"/>
      <c r="E59" s="14"/>
    </row>
    <row r="60" customHeight="1" spans="2:5">
      <c r="B60" s="57" t="s">
        <v>1061</v>
      </c>
      <c r="C60" s="14"/>
      <c r="D60" s="14"/>
      <c r="E60" s="14"/>
    </row>
    <row r="61" customHeight="1" spans="2:5">
      <c r="B61" s="57" t="s">
        <v>1062</v>
      </c>
      <c r="C61" s="14"/>
      <c r="D61" s="14"/>
      <c r="E61" s="14"/>
    </row>
    <row r="62" customHeight="1" spans="2:5">
      <c r="B62" s="57" t="s">
        <v>1063</v>
      </c>
      <c r="C62" s="14"/>
      <c r="D62" s="14"/>
      <c r="E62" s="14"/>
    </row>
    <row r="63" customHeight="1" spans="2:5">
      <c r="B63" s="57" t="s">
        <v>1064</v>
      </c>
      <c r="C63" s="14"/>
      <c r="D63" s="14"/>
      <c r="E63" s="14"/>
    </row>
    <row r="64" customHeight="1" spans="2:5">
      <c r="B64" s="58" t="s">
        <v>1065</v>
      </c>
      <c r="C64" s="60"/>
      <c r="D64" s="14"/>
      <c r="E64" s="14"/>
    </row>
    <row r="65" customHeight="1" spans="2:5">
      <c r="B65" s="58" t="s">
        <v>1066</v>
      </c>
      <c r="C65" s="12"/>
      <c r="D65" s="14"/>
      <c r="E65" s="14"/>
    </row>
    <row r="66" customHeight="1" spans="2:5">
      <c r="B66" s="58" t="s">
        <v>1067</v>
      </c>
      <c r="C66" s="66"/>
      <c r="D66" s="14"/>
      <c r="E66" s="14"/>
    </row>
    <row r="67" customHeight="1" spans="2:5">
      <c r="B67" s="58" t="s">
        <v>1068</v>
      </c>
      <c r="C67" s="12"/>
      <c r="D67" s="14"/>
      <c r="E67" s="14"/>
    </row>
    <row r="68" customHeight="1" spans="2:5">
      <c r="B68" s="58" t="s">
        <v>1069</v>
      </c>
      <c r="C68" s="66"/>
      <c r="D68" s="14"/>
      <c r="E68" s="14"/>
    </row>
    <row r="69" customHeight="1" spans="2:5">
      <c r="B69" s="58" t="s">
        <v>1070</v>
      </c>
      <c r="C69" s="14"/>
      <c r="D69" s="14"/>
      <c r="E69" s="14"/>
    </row>
    <row r="70" customHeight="1" spans="2:5">
      <c r="B70" s="58" t="s">
        <v>1071</v>
      </c>
      <c r="C70" s="67"/>
      <c r="D70" s="14"/>
      <c r="E70" s="14"/>
    </row>
    <row r="71" customHeight="1" spans="2:5">
      <c r="B71" s="58" t="s">
        <v>1072</v>
      </c>
      <c r="C71" s="12"/>
      <c r="D71" s="14"/>
      <c r="E71" s="14"/>
    </row>
    <row r="72" customHeight="1" spans="2:5">
      <c r="B72" s="58" t="s">
        <v>1073</v>
      </c>
      <c r="C72" s="12"/>
      <c r="D72" s="14"/>
      <c r="E72" s="14"/>
    </row>
    <row r="73" customHeight="1" spans="2:5">
      <c r="B73" s="57" t="s">
        <v>1074</v>
      </c>
      <c r="C73" s="14"/>
      <c r="D73" s="14"/>
      <c r="E73" s="14"/>
    </row>
    <row r="74" customHeight="1" spans="2:5">
      <c r="B74" s="57" t="s">
        <v>1075</v>
      </c>
      <c r="C74" s="14"/>
      <c r="D74" s="14"/>
      <c r="E74" s="14"/>
    </row>
    <row r="75" customHeight="1" spans="2:5">
      <c r="B75" s="57" t="s">
        <v>1076</v>
      </c>
      <c r="C75" s="12"/>
      <c r="D75" s="14"/>
      <c r="E75" s="14"/>
    </row>
    <row r="76" customHeight="1" spans="2:5">
      <c r="B76" s="57" t="s">
        <v>1077</v>
      </c>
      <c r="C76" s="14"/>
      <c r="D76" s="14"/>
      <c r="E76" s="14"/>
    </row>
    <row r="77" customHeight="1" spans="2:5">
      <c r="B77" s="58" t="s">
        <v>1078</v>
      </c>
      <c r="C77" s="14"/>
      <c r="D77" s="14"/>
      <c r="E77" s="14"/>
    </row>
    <row r="78" customHeight="1" spans="2:5">
      <c r="B78" s="57" t="s">
        <v>1079</v>
      </c>
      <c r="C78" s="14"/>
      <c r="D78" s="14"/>
      <c r="E78" s="14"/>
    </row>
    <row r="79" customHeight="1" spans="2:5">
      <c r="B79" s="57" t="s">
        <v>1080</v>
      </c>
      <c r="C79" s="14"/>
      <c r="D79" s="14"/>
      <c r="E79" s="14"/>
    </row>
    <row r="80" customHeight="1" spans="2:5">
      <c r="B80" s="57" t="s">
        <v>1081</v>
      </c>
      <c r="C80" s="14"/>
      <c r="D80" s="14"/>
      <c r="E80" s="14"/>
    </row>
    <row r="81" customHeight="1" spans="2:5">
      <c r="B81" s="57" t="s">
        <v>1082</v>
      </c>
      <c r="C81" s="14"/>
      <c r="D81" s="14"/>
      <c r="E81" s="14"/>
    </row>
    <row r="82" customHeight="1" spans="2:5">
      <c r="B82" s="57" t="s">
        <v>1083</v>
      </c>
      <c r="C82" s="14"/>
      <c r="D82" s="14"/>
      <c r="E82" s="14"/>
    </row>
    <row r="83" customHeight="1" spans="2:5">
      <c r="B83" s="57" t="s">
        <v>1084</v>
      </c>
      <c r="C83" s="14"/>
      <c r="D83" s="14"/>
      <c r="E83" s="14"/>
    </row>
    <row r="84" customHeight="1" spans="2:5">
      <c r="B84" s="57" t="s">
        <v>1085</v>
      </c>
      <c r="C84" s="14"/>
      <c r="D84" s="14"/>
      <c r="E84" s="14"/>
    </row>
    <row r="85" customHeight="1" spans="2:5">
      <c r="B85" s="57" t="s">
        <v>1086</v>
      </c>
      <c r="C85" s="14"/>
      <c r="D85" s="14"/>
      <c r="E85" s="14"/>
    </row>
    <row r="86" customHeight="1" spans="2:5">
      <c r="B86" s="57" t="s">
        <v>1087</v>
      </c>
      <c r="C86" s="14"/>
      <c r="D86" s="14"/>
      <c r="E86" s="14"/>
    </row>
    <row r="87" customHeight="1" spans="2:5">
      <c r="B87" s="57" t="s">
        <v>1088</v>
      </c>
      <c r="C87" s="14"/>
      <c r="D87" s="14"/>
      <c r="E87" s="14"/>
    </row>
    <row r="88" customHeight="1" spans="2:5">
      <c r="B88" s="57" t="s">
        <v>1089</v>
      </c>
      <c r="C88" s="14"/>
      <c r="D88" s="14"/>
      <c r="E88" s="14"/>
    </row>
    <row r="89" customHeight="1" spans="2:5">
      <c r="B89" s="57" t="s">
        <v>1090</v>
      </c>
      <c r="C89" s="14"/>
      <c r="D89" s="14"/>
      <c r="E89" s="14"/>
    </row>
    <row r="90" customHeight="1" spans="2:5">
      <c r="B90" s="57" t="s">
        <v>1091</v>
      </c>
      <c r="C90" s="14"/>
      <c r="D90" s="14"/>
      <c r="E90" s="14"/>
    </row>
    <row r="91" customHeight="1" spans="2:5">
      <c r="B91" s="57" t="s">
        <v>1092</v>
      </c>
      <c r="C91" s="14"/>
      <c r="D91" s="14"/>
      <c r="E91" s="14"/>
    </row>
    <row r="92" customHeight="1" spans="2:5">
      <c r="B92" s="57" t="s">
        <v>1093</v>
      </c>
      <c r="C92" s="14"/>
      <c r="D92" s="14"/>
      <c r="E92" s="14"/>
    </row>
    <row r="93" customHeight="1" spans="2:5">
      <c r="B93" s="57" t="s">
        <v>1094</v>
      </c>
      <c r="C93" s="14"/>
      <c r="D93" s="14"/>
      <c r="E93" s="14"/>
    </row>
    <row r="94" customHeight="1" spans="2:5">
      <c r="B94" s="57" t="s">
        <v>1095</v>
      </c>
      <c r="C94" s="14"/>
      <c r="D94" s="14"/>
      <c r="E94" s="14"/>
    </row>
    <row r="95" customHeight="1" spans="2:5">
      <c r="B95" s="57" t="s">
        <v>1096</v>
      </c>
      <c r="C95" s="14"/>
      <c r="D95" s="14"/>
      <c r="E95" s="14"/>
    </row>
    <row r="96" customHeight="1" spans="2:5">
      <c r="B96" s="57" t="s">
        <v>1097</v>
      </c>
      <c r="C96" s="14"/>
      <c r="D96" s="14"/>
      <c r="E96" s="14"/>
    </row>
    <row r="97" customHeight="1" spans="2:5">
      <c r="B97" s="57" t="s">
        <v>1098</v>
      </c>
      <c r="C97" s="14"/>
      <c r="D97" s="14"/>
      <c r="E97" s="14"/>
    </row>
    <row r="98" customHeight="1" spans="2:5">
      <c r="B98" s="58" t="s">
        <v>1099</v>
      </c>
      <c r="C98" s="60"/>
      <c r="D98" s="14"/>
      <c r="E98" s="14"/>
    </row>
    <row r="99" customHeight="1" spans="2:5">
      <c r="B99" s="58" t="s">
        <v>1100</v>
      </c>
      <c r="C99" s="60"/>
      <c r="D99" s="14"/>
      <c r="E99" s="14"/>
    </row>
    <row r="100" customHeight="1" spans="2:5">
      <c r="B100" s="57" t="s">
        <v>1101</v>
      </c>
      <c r="C100" s="14"/>
      <c r="D100" s="14"/>
      <c r="E100" s="14"/>
    </row>
    <row r="101" customHeight="1" spans="2:5">
      <c r="B101" s="57" t="s">
        <v>1102</v>
      </c>
      <c r="C101" s="14"/>
      <c r="D101" s="14"/>
      <c r="E101" s="14"/>
    </row>
    <row r="102" customHeight="1" spans="2:5">
      <c r="B102" s="57" t="s">
        <v>1103</v>
      </c>
      <c r="C102" s="14"/>
      <c r="D102" s="14"/>
      <c r="E102" s="14"/>
    </row>
    <row r="103" customHeight="1" spans="2:5">
      <c r="B103" s="58" t="s">
        <v>1104</v>
      </c>
      <c r="C103" s="60"/>
      <c r="D103" s="14"/>
      <c r="E103" s="14"/>
    </row>
    <row r="104" customHeight="1" spans="2:5">
      <c r="B104" s="58" t="s">
        <v>1105</v>
      </c>
      <c r="C104" s="14"/>
      <c r="D104" s="14"/>
      <c r="E104" s="14"/>
    </row>
    <row r="105" customHeight="1" spans="2:5">
      <c r="B105" s="58" t="s">
        <v>1106</v>
      </c>
      <c r="C105" s="60"/>
      <c r="D105" s="14"/>
      <c r="E105" s="14"/>
    </row>
    <row r="106" customHeight="1" spans="2:5">
      <c r="B106" s="57" t="s">
        <v>1107</v>
      </c>
      <c r="C106" s="14"/>
      <c r="D106" s="14"/>
      <c r="E106" s="14"/>
    </row>
    <row r="107" customHeight="1" spans="2:5">
      <c r="B107" s="57" t="s">
        <v>1108</v>
      </c>
      <c r="C107" s="14"/>
      <c r="D107" s="14"/>
      <c r="E107" s="14"/>
    </row>
    <row r="108" customHeight="1" spans="2:5">
      <c r="B108" s="57" t="s">
        <v>1109</v>
      </c>
      <c r="C108" s="14"/>
      <c r="D108" s="14"/>
      <c r="E108" s="14"/>
    </row>
    <row r="109" customHeight="1" spans="2:5">
      <c r="B109" s="57" t="s">
        <v>1110</v>
      </c>
      <c r="C109" s="14"/>
      <c r="D109" s="14"/>
      <c r="E109" s="14"/>
    </row>
    <row r="110" customHeight="1" spans="2:5">
      <c r="B110" s="57" t="s">
        <v>1111</v>
      </c>
      <c r="C110" s="14"/>
      <c r="D110" s="14"/>
      <c r="E110" s="14"/>
    </row>
    <row r="111" customHeight="1" spans="2:5">
      <c r="B111" s="57" t="s">
        <v>1112</v>
      </c>
      <c r="C111" s="14"/>
      <c r="D111" s="14"/>
      <c r="E111" s="14"/>
    </row>
    <row r="112" customHeight="1" spans="2:5">
      <c r="B112" s="57" t="s">
        <v>1113</v>
      </c>
      <c r="C112" s="14"/>
      <c r="D112" s="14"/>
      <c r="E112" s="14"/>
    </row>
    <row r="113" customHeight="1" spans="2:5">
      <c r="B113" s="57" t="s">
        <v>1114</v>
      </c>
      <c r="C113" s="14"/>
      <c r="D113" s="14"/>
      <c r="E113" s="14"/>
    </row>
    <row r="114" customHeight="1" spans="2:5">
      <c r="B114" s="57" t="s">
        <v>1115</v>
      </c>
      <c r="C114" s="14"/>
      <c r="D114" s="14"/>
      <c r="E114" s="14"/>
    </row>
    <row r="115" customHeight="1" spans="2:5">
      <c r="B115" s="57" t="s">
        <v>1116</v>
      </c>
      <c r="C115" s="14"/>
      <c r="D115" s="14"/>
      <c r="E115" s="14"/>
    </row>
    <row r="116" customHeight="1" spans="2:5">
      <c r="B116" s="57" t="s">
        <v>1117</v>
      </c>
      <c r="C116" s="14"/>
      <c r="D116" s="14"/>
      <c r="E116" s="14"/>
    </row>
    <row r="117" customHeight="1" spans="2:5">
      <c r="B117" s="57" t="s">
        <v>1118</v>
      </c>
      <c r="C117" s="14"/>
      <c r="D117" s="14"/>
      <c r="E117" s="14"/>
    </row>
    <row r="118" customHeight="1" spans="2:5">
      <c r="B118" s="57" t="s">
        <v>1119</v>
      </c>
      <c r="C118" s="14"/>
      <c r="D118" s="14"/>
      <c r="E118" s="14"/>
    </row>
    <row r="119" customHeight="1" spans="2:5">
      <c r="B119" s="57" t="s">
        <v>1120</v>
      </c>
      <c r="C119" s="14"/>
      <c r="D119" s="14"/>
      <c r="E119" s="14"/>
    </row>
    <row r="120" customHeight="1" spans="2:5">
      <c r="B120" s="57" t="s">
        <v>1121</v>
      </c>
      <c r="C120" s="14"/>
      <c r="D120" s="14"/>
      <c r="E120" s="14"/>
    </row>
    <row r="121" customHeight="1" spans="2:5">
      <c r="B121" s="57" t="s">
        <v>1122</v>
      </c>
      <c r="C121" s="14"/>
      <c r="D121" s="14"/>
      <c r="E121" s="14"/>
    </row>
    <row r="122" customHeight="1" spans="2:5">
      <c r="B122" s="57" t="s">
        <v>1123</v>
      </c>
      <c r="C122" s="14"/>
      <c r="D122" s="14"/>
      <c r="E122" s="14"/>
    </row>
    <row r="123" customHeight="1" spans="2:5">
      <c r="B123" s="57" t="s">
        <v>1124</v>
      </c>
      <c r="C123" s="14"/>
      <c r="D123" s="14"/>
      <c r="E123" s="14"/>
    </row>
    <row r="124" customHeight="1" spans="2:5">
      <c r="B124" s="57" t="s">
        <v>1125</v>
      </c>
      <c r="C124" s="14"/>
      <c r="D124" s="14"/>
      <c r="E124" s="14"/>
    </row>
    <row r="125" customHeight="1" spans="2:5">
      <c r="B125" s="57" t="s">
        <v>1126</v>
      </c>
      <c r="C125" s="14"/>
      <c r="D125" s="14"/>
      <c r="E125" s="14"/>
    </row>
    <row r="126" customHeight="1" spans="2:5">
      <c r="B126" s="57" t="s">
        <v>1127</v>
      </c>
      <c r="C126" s="14"/>
      <c r="D126" s="14"/>
      <c r="E126" s="14"/>
    </row>
    <row r="127" customHeight="1" spans="2:5">
      <c r="B127" s="57" t="s">
        <v>1128</v>
      </c>
      <c r="C127" s="14"/>
      <c r="D127" s="14"/>
      <c r="E127" s="14"/>
    </row>
    <row r="128" customHeight="1" spans="2:5">
      <c r="B128" s="57" t="s">
        <v>1129</v>
      </c>
      <c r="C128" s="14"/>
      <c r="D128" s="14"/>
      <c r="E128" s="14"/>
    </row>
    <row r="129" customHeight="1" spans="2:5">
      <c r="B129" s="57" t="s">
        <v>1130</v>
      </c>
      <c r="C129" s="14"/>
      <c r="D129" s="14"/>
      <c r="E129" s="14"/>
    </row>
    <row r="130" customHeight="1" spans="2:5">
      <c r="B130" s="57" t="s">
        <v>1131</v>
      </c>
      <c r="C130" s="14"/>
      <c r="D130" s="14"/>
      <c r="E130" s="14"/>
    </row>
    <row r="131" customHeight="1" spans="2:5">
      <c r="B131" s="57" t="s">
        <v>1132</v>
      </c>
      <c r="C131" s="14"/>
      <c r="D131" s="14"/>
      <c r="E131" s="14"/>
    </row>
    <row r="132" customHeight="1" spans="2:5">
      <c r="B132" s="57" t="s">
        <v>1133</v>
      </c>
      <c r="C132" s="14"/>
      <c r="D132" s="14"/>
      <c r="E132" s="14"/>
    </row>
    <row r="133" customHeight="1" spans="2:5">
      <c r="B133" s="57" t="s">
        <v>1134</v>
      </c>
      <c r="C133" s="14"/>
      <c r="D133" s="14"/>
      <c r="E133" s="14"/>
    </row>
    <row r="134" customHeight="1" spans="2:5">
      <c r="B134" s="58" t="s">
        <v>1135</v>
      </c>
      <c r="C134" s="14"/>
      <c r="D134" s="14"/>
      <c r="E134" s="14"/>
    </row>
    <row r="135" customHeight="1" spans="2:5">
      <c r="B135" s="58" t="s">
        <v>1136</v>
      </c>
      <c r="C135" s="14"/>
      <c r="D135" s="14"/>
      <c r="E135" s="14"/>
    </row>
    <row r="136" customHeight="1" spans="2:5">
      <c r="B136" s="58" t="s">
        <v>1137</v>
      </c>
      <c r="C136" s="14"/>
      <c r="D136" s="14"/>
      <c r="E136" s="14"/>
    </row>
    <row r="137" customHeight="1" spans="2:5">
      <c r="B137" s="58" t="s">
        <v>1138</v>
      </c>
      <c r="C137" s="14"/>
      <c r="D137" s="14"/>
      <c r="E137" s="14"/>
    </row>
    <row r="138" customHeight="1" spans="2:5">
      <c r="B138" s="58" t="s">
        <v>1139</v>
      </c>
      <c r="C138" s="60"/>
      <c r="D138" s="14"/>
      <c r="E138" s="14"/>
    </row>
    <row r="139" customHeight="1" spans="2:5">
      <c r="B139" s="58" t="s">
        <v>1140</v>
      </c>
      <c r="C139" s="68"/>
      <c r="D139" s="14"/>
      <c r="E139" s="14"/>
    </row>
    <row r="140" customHeight="1" spans="2:5">
      <c r="B140" s="58" t="s">
        <v>1141</v>
      </c>
      <c r="C140" s="14"/>
      <c r="D140" s="14"/>
      <c r="E140" s="14"/>
    </row>
    <row r="141" customHeight="1" spans="2:5">
      <c r="B141" s="58" t="s">
        <v>1142</v>
      </c>
      <c r="C141" s="68"/>
      <c r="D141" s="14"/>
      <c r="E141" s="14"/>
    </row>
    <row r="142" customHeight="1" spans="2:5">
      <c r="B142" s="57" t="s">
        <v>1143</v>
      </c>
      <c r="C142" s="14"/>
      <c r="D142" s="14"/>
      <c r="E142" s="14"/>
    </row>
    <row r="143" customHeight="1" spans="2:5">
      <c r="B143" s="57" t="s">
        <v>1144</v>
      </c>
      <c r="C143" s="14"/>
      <c r="D143" s="14"/>
      <c r="E143" s="14"/>
    </row>
    <row r="144" customHeight="1" spans="2:5">
      <c r="B144" s="57" t="s">
        <v>1145</v>
      </c>
      <c r="C144" s="14"/>
      <c r="D144" s="14"/>
      <c r="E144" s="14"/>
    </row>
    <row r="145" customHeight="1" spans="2:5">
      <c r="B145" s="57" t="s">
        <v>1146</v>
      </c>
      <c r="C145" s="14"/>
      <c r="D145" s="14"/>
      <c r="E145" s="14"/>
    </row>
    <row r="146" customHeight="1" spans="2:5">
      <c r="B146" s="57" t="s">
        <v>1147</v>
      </c>
      <c r="C146" s="14"/>
      <c r="D146" s="14"/>
      <c r="E146" s="14"/>
    </row>
    <row r="147" customHeight="1" spans="2:5">
      <c r="B147" s="57" t="s">
        <v>1148</v>
      </c>
      <c r="C147" s="14"/>
      <c r="D147" s="14"/>
      <c r="E147" s="14"/>
    </row>
    <row r="148" customHeight="1" spans="2:5">
      <c r="B148" s="57" t="s">
        <v>1149</v>
      </c>
      <c r="C148" s="14"/>
      <c r="D148" s="14"/>
      <c r="E148" s="14"/>
    </row>
    <row r="149" customHeight="1" spans="2:5">
      <c r="B149" s="57" t="s">
        <v>1150</v>
      </c>
      <c r="C149" s="14"/>
      <c r="D149" s="14"/>
      <c r="E149" s="14"/>
    </row>
    <row r="150" customHeight="1" spans="2:5">
      <c r="B150" s="57" t="s">
        <v>1151</v>
      </c>
      <c r="C150" s="14"/>
      <c r="D150" s="14"/>
      <c r="E150" s="14"/>
    </row>
    <row r="151" customHeight="1" spans="2:5">
      <c r="B151" s="57" t="s">
        <v>1152</v>
      </c>
      <c r="C151" s="14"/>
      <c r="D151" s="14"/>
      <c r="E151" s="14"/>
    </row>
    <row r="152" customHeight="1" spans="2:5">
      <c r="B152" s="57" t="s">
        <v>1153</v>
      </c>
      <c r="C152" s="14"/>
      <c r="D152" s="14"/>
      <c r="E152" s="14"/>
    </row>
    <row r="153" customHeight="1" spans="2:5">
      <c r="B153" s="57" t="s">
        <v>1154</v>
      </c>
      <c r="C153" s="14"/>
      <c r="D153" s="14"/>
      <c r="E153" s="14"/>
    </row>
    <row r="154" customHeight="1" spans="2:5">
      <c r="B154" s="57" t="s">
        <v>1155</v>
      </c>
      <c r="C154" s="14"/>
      <c r="D154" s="14"/>
      <c r="E154" s="14"/>
    </row>
    <row r="155" customHeight="1" spans="2:5">
      <c r="B155" s="57" t="s">
        <v>1156</v>
      </c>
      <c r="C155" s="14"/>
      <c r="D155" s="14"/>
      <c r="E155" s="14"/>
    </row>
    <row r="156" customHeight="1" spans="2:5">
      <c r="B156" s="57" t="s">
        <v>1157</v>
      </c>
      <c r="C156" s="14"/>
      <c r="D156" s="14"/>
      <c r="E156" s="14"/>
    </row>
    <row r="157" customHeight="1" spans="2:5">
      <c r="B157" s="57" t="s">
        <v>1158</v>
      </c>
      <c r="C157" s="14"/>
      <c r="D157" s="14"/>
      <c r="E157" s="14"/>
    </row>
    <row r="158" customHeight="1" spans="2:5">
      <c r="B158" s="57" t="s">
        <v>1159</v>
      </c>
      <c r="C158" s="14"/>
      <c r="D158" s="14"/>
      <c r="E158" s="14"/>
    </row>
    <row r="159" customHeight="1" spans="2:5">
      <c r="B159" s="57" t="s">
        <v>1160</v>
      </c>
      <c r="C159" s="14"/>
      <c r="D159" s="14"/>
      <c r="E159" s="14"/>
    </row>
    <row r="160" customHeight="1" spans="2:5">
      <c r="B160" s="57" t="s">
        <v>1161</v>
      </c>
      <c r="C160" s="14"/>
      <c r="D160" s="14"/>
      <c r="E160" s="14"/>
    </row>
    <row r="161" customHeight="1" spans="1:20">
      <c r="B161" s="57" t="s">
        <v>1162</v>
      </c>
      <c r="C161" s="14"/>
      <c r="D161" s="14"/>
      <c r="E161" s="14"/>
    </row>
    <row r="162" customHeight="1" spans="1:20">
      <c r="B162" s="57" t="s">
        <v>1163</v>
      </c>
      <c r="C162" s="14"/>
      <c r="D162" s="14"/>
      <c r="E162" s="14"/>
    </row>
    <row r="163" customHeight="1" spans="1:20">
      <c r="B163" s="57" t="s">
        <v>1164</v>
      </c>
      <c r="C163" s="14"/>
      <c r="D163" s="14"/>
      <c r="E163" s="14"/>
    </row>
    <row r="164" customHeight="1" spans="1:20">
      <c r="B164" s="57" t="s">
        <v>1165</v>
      </c>
      <c r="C164" s="14"/>
      <c r="D164" s="14"/>
      <c r="E164" s="14"/>
    </row>
    <row r="165" customHeight="1" spans="1:20">
      <c r="B165" s="57" t="s">
        <v>1166</v>
      </c>
      <c r="C165" s="14"/>
      <c r="D165" s="14"/>
      <c r="E165" s="14"/>
    </row>
    <row r="166" customHeight="1" spans="1:20">
      <c r="B166" s="57" t="s">
        <v>1167</v>
      </c>
      <c r="C166" s="14"/>
      <c r="D166" s="14"/>
      <c r="E166" s="14"/>
    </row>
    <row r="167" customHeight="1" spans="1:20">
      <c r="B167" s="57" t="s">
        <v>1168</v>
      </c>
      <c r="C167" s="14"/>
      <c r="D167" s="14"/>
      <c r="E167" s="14"/>
    </row>
    <row r="168" s="53" customFormat="1" customHeight="1" spans="1:20">
      <c r="B168" s="57" t="s">
        <v>1169</v>
      </c>
      <c r="C168" s="14"/>
      <c r="D168" s="14"/>
      <c r="E168" s="14"/>
    </row>
    <row r="169" customHeight="1" spans="1:20">
      <c r="B169" s="57" t="s">
        <v>1170</v>
      </c>
      <c r="C169" s="14"/>
      <c r="D169" s="14"/>
      <c r="E169" s="14"/>
    </row>
    <row r="170" s="53" customFormat="1" customHeight="1" spans="1:20">
      <c r="B170" s="57" t="s">
        <v>1171</v>
      </c>
      <c r="C170" s="14"/>
      <c r="D170" s="14"/>
      <c r="E170" s="14"/>
    </row>
    <row r="171" s="50" customFormat="1" customHeight="1" spans="1:20">
      <c r="A171" s="59"/>
      <c r="B171" s="57" t="s">
        <v>1172</v>
      </c>
      <c r="C171" s="14"/>
      <c r="D171" s="68"/>
      <c r="E171" s="68"/>
      <c r="F171" s="59"/>
      <c r="G171" s="59"/>
      <c r="H171" s="59"/>
      <c r="I171" s="59"/>
      <c r="J171" s="59"/>
      <c r="K171" s="59"/>
      <c r="L171" s="59"/>
      <c r="M171" s="59"/>
      <c r="N171" s="59"/>
      <c r="O171" s="59"/>
      <c r="P171" s="59"/>
      <c r="Q171" s="59"/>
      <c r="R171" s="59"/>
      <c r="S171" s="59"/>
      <c r="T171" s="59"/>
    </row>
    <row r="172" s="50" customFormat="1" customHeight="1" spans="1:20">
      <c r="A172" s="59"/>
      <c r="B172" s="57" t="s">
        <v>1173</v>
      </c>
      <c r="C172" s="14"/>
      <c r="D172" s="68"/>
      <c r="E172" s="68"/>
      <c r="F172" s="59"/>
      <c r="G172" s="59"/>
      <c r="H172" s="59"/>
      <c r="I172" s="59"/>
      <c r="J172" s="59"/>
      <c r="K172" s="59"/>
      <c r="L172" s="59"/>
      <c r="M172" s="59"/>
      <c r="N172" s="59"/>
      <c r="O172" s="59"/>
      <c r="P172" s="59"/>
      <c r="Q172" s="59"/>
      <c r="R172" s="59"/>
      <c r="S172" s="59"/>
      <c r="T172" s="59"/>
    </row>
    <row r="173" s="51" customFormat="1" customHeight="1" spans="1:20">
      <c r="A173" s="62"/>
      <c r="B173" s="57" t="s">
        <v>1174</v>
      </c>
      <c r="C173" s="14"/>
      <c r="D173" s="68"/>
      <c r="E173" s="68"/>
      <c r="F173" s="62"/>
      <c r="G173" s="62"/>
      <c r="H173" s="62"/>
      <c r="I173" s="62"/>
      <c r="J173" s="62"/>
      <c r="K173" s="62"/>
      <c r="L173" s="62"/>
      <c r="M173" s="62"/>
      <c r="N173" s="62"/>
      <c r="O173" s="62"/>
      <c r="P173" s="62"/>
      <c r="Q173" s="62"/>
      <c r="R173" s="62"/>
      <c r="S173" s="62"/>
      <c r="T173" s="62"/>
    </row>
    <row r="174" s="50" customFormat="1" customHeight="1" spans="1:20">
      <c r="A174" s="59"/>
      <c r="B174" s="57" t="s">
        <v>1175</v>
      </c>
      <c r="C174" s="14"/>
      <c r="D174" s="60"/>
      <c r="E174" s="60"/>
      <c r="F174" s="59"/>
      <c r="G174" s="59"/>
      <c r="H174" s="59"/>
      <c r="I174" s="69"/>
      <c r="J174" s="59"/>
      <c r="K174" s="59"/>
      <c r="L174" s="59"/>
      <c r="M174" s="59"/>
      <c r="N174" s="59"/>
      <c r="O174" s="59"/>
      <c r="P174" s="59"/>
      <c r="Q174" s="59"/>
      <c r="R174" s="59"/>
      <c r="S174" s="59"/>
      <c r="T174" s="59"/>
    </row>
    <row r="175" s="51" customFormat="1" customHeight="1" spans="1:20">
      <c r="A175" s="62"/>
      <c r="B175" s="57" t="s">
        <v>1176</v>
      </c>
      <c r="C175" s="14"/>
      <c r="D175" s="60"/>
      <c r="E175" s="60"/>
      <c r="F175" s="62"/>
      <c r="G175" s="62"/>
      <c r="H175" s="63"/>
      <c r="I175" s="63"/>
      <c r="J175" s="62"/>
      <c r="K175" s="62"/>
      <c r="L175" s="62"/>
      <c r="M175" s="62"/>
      <c r="N175" s="62"/>
      <c r="O175" s="62"/>
      <c r="P175" s="62"/>
      <c r="Q175" s="62"/>
      <c r="R175" s="62"/>
      <c r="S175" s="62"/>
      <c r="T175" s="62"/>
    </row>
    <row r="176" customHeight="1" spans="1:20">
      <c r="B176" s="57" t="s">
        <v>1177</v>
      </c>
      <c r="C176" s="14"/>
      <c r="D176" s="14"/>
      <c r="E176" s="14"/>
    </row>
    <row r="177" customHeight="1" spans="2:5">
      <c r="B177" s="57" t="s">
        <v>1178</v>
      </c>
      <c r="C177" s="14"/>
      <c r="D177" s="14"/>
      <c r="E177" s="14"/>
    </row>
    <row r="178" customHeight="1" spans="2:5">
      <c r="B178" s="58" t="s">
        <v>1179</v>
      </c>
      <c r="C178" s="14"/>
      <c r="D178" s="14"/>
      <c r="E178" s="14"/>
    </row>
    <row r="179" customHeight="1" spans="2:5">
      <c r="B179" s="58" t="s">
        <v>1180</v>
      </c>
      <c r="C179" s="14"/>
      <c r="D179" s="14"/>
      <c r="E179" s="14"/>
    </row>
    <row r="180" customHeight="1" spans="2:5">
      <c r="B180" s="58" t="s">
        <v>1181</v>
      </c>
      <c r="C180" s="14"/>
      <c r="D180" s="14"/>
      <c r="E180" s="14"/>
    </row>
    <row r="181" customHeight="1" spans="2:5">
      <c r="B181" s="58" t="s">
        <v>1182</v>
      </c>
      <c r="C181" s="14"/>
      <c r="D181" s="14"/>
      <c r="E181" s="14"/>
    </row>
    <row r="182" customHeight="1" spans="2:5">
      <c r="B182" s="58" t="s">
        <v>1183</v>
      </c>
      <c r="C182" s="14"/>
      <c r="D182" s="14"/>
      <c r="E182" s="14"/>
    </row>
    <row r="183" customHeight="1" spans="2:5">
      <c r="B183" s="58" t="s">
        <v>1184</v>
      </c>
      <c r="C183" s="14"/>
      <c r="D183" s="14"/>
      <c r="E183" s="14"/>
    </row>
    <row r="184" customHeight="1" spans="2:5">
      <c r="B184" s="58" t="s">
        <v>1185</v>
      </c>
      <c r="C184" s="14"/>
      <c r="D184" s="14"/>
      <c r="E184" s="14"/>
    </row>
    <row r="185" customHeight="1" spans="2:5">
      <c r="B185" s="58" t="s">
        <v>1186</v>
      </c>
      <c r="C185" s="14"/>
      <c r="D185" s="14"/>
      <c r="E185" s="14"/>
    </row>
    <row r="186" customHeight="1" spans="2:5">
      <c r="B186" s="58" t="s">
        <v>1187</v>
      </c>
      <c r="C186" s="14"/>
      <c r="D186" s="14"/>
      <c r="E186" s="14"/>
    </row>
    <row r="187" customHeight="1" spans="2:5">
      <c r="B187" s="58" t="s">
        <v>1188</v>
      </c>
      <c r="C187" s="14"/>
      <c r="D187" s="14"/>
      <c r="E187" s="14"/>
    </row>
    <row r="188" customHeight="1" spans="2:5">
      <c r="B188" s="58" t="s">
        <v>1189</v>
      </c>
      <c r="C188" s="14"/>
      <c r="D188" s="14"/>
      <c r="E188" s="14"/>
    </row>
    <row r="189" customHeight="1" spans="2:5">
      <c r="B189" s="58" t="s">
        <v>1190</v>
      </c>
      <c r="C189" s="14"/>
      <c r="D189" s="14"/>
      <c r="E189" s="14"/>
    </row>
    <row r="190" customHeight="1" spans="2:5">
      <c r="B190" s="58" t="s">
        <v>1191</v>
      </c>
      <c r="C190" s="14"/>
      <c r="D190" s="14"/>
      <c r="E190" s="14"/>
    </row>
    <row r="191" customHeight="1" spans="2:5">
      <c r="B191" s="58" t="s">
        <v>1192</v>
      </c>
      <c r="C191" s="14"/>
      <c r="D191" s="14"/>
      <c r="E191" s="14"/>
    </row>
    <row r="192" customHeight="1" spans="2:5">
      <c r="B192" s="58" t="s">
        <v>1193</v>
      </c>
      <c r="C192" s="14"/>
      <c r="D192" s="14"/>
      <c r="E192" s="14"/>
    </row>
    <row r="193" customHeight="1" spans="2:5">
      <c r="B193" s="58" t="s">
        <v>1194</v>
      </c>
      <c r="C193" s="14"/>
      <c r="D193" s="14"/>
      <c r="E193" s="14"/>
    </row>
    <row r="194" customHeight="1" spans="2:5">
      <c r="B194" s="58" t="s">
        <v>1195</v>
      </c>
      <c r="C194" s="14"/>
      <c r="D194" s="14"/>
      <c r="E194" s="14"/>
    </row>
    <row r="195" customHeight="1" spans="2:5">
      <c r="B195" s="58" t="s">
        <v>1196</v>
      </c>
      <c r="C195" s="14"/>
      <c r="D195" s="14"/>
      <c r="E195" s="14"/>
    </row>
    <row r="196" customHeight="1" spans="2:5">
      <c r="B196" s="58" t="s">
        <v>1197</v>
      </c>
      <c r="C196" s="14"/>
      <c r="D196" s="14"/>
      <c r="E196" s="14"/>
    </row>
    <row r="197" customHeight="1" spans="2:5">
      <c r="B197" s="58" t="s">
        <v>1198</v>
      </c>
      <c r="C197" s="14"/>
      <c r="D197" s="14"/>
      <c r="E197" s="14"/>
    </row>
    <row r="198" customHeight="1" spans="2:5">
      <c r="B198" s="57" t="s">
        <v>1199</v>
      </c>
      <c r="C198" s="14"/>
      <c r="D198" s="14"/>
      <c r="E198" s="14"/>
    </row>
    <row r="199" customHeight="1" spans="2:5">
      <c r="B199" s="57" t="s">
        <v>1200</v>
      </c>
      <c r="C199" s="14"/>
      <c r="D199" s="14"/>
      <c r="E199" s="14"/>
    </row>
    <row r="200" customHeight="1" spans="2:5">
      <c r="B200" s="57" t="s">
        <v>1201</v>
      </c>
      <c r="C200" s="14"/>
      <c r="D200" s="14"/>
      <c r="E200" s="14"/>
    </row>
    <row r="201" customHeight="1" spans="2:5">
      <c r="B201" s="57" t="s">
        <v>1202</v>
      </c>
      <c r="C201" s="14"/>
      <c r="D201" s="14"/>
      <c r="E201" s="14"/>
    </row>
    <row r="202" customHeight="1" spans="2:5">
      <c r="B202" s="57" t="s">
        <v>1203</v>
      </c>
      <c r="C202" s="14"/>
      <c r="D202" s="14"/>
      <c r="E202" s="14"/>
    </row>
    <row r="203" customHeight="1" spans="2:5">
      <c r="B203" s="57" t="s">
        <v>1204</v>
      </c>
      <c r="C203" s="14"/>
      <c r="D203" s="14"/>
      <c r="E203" s="14"/>
    </row>
    <row r="204" customHeight="1" spans="2:5">
      <c r="B204" s="57" t="s">
        <v>1205</v>
      </c>
      <c r="C204" s="14"/>
      <c r="D204" s="14"/>
      <c r="E204" s="14"/>
    </row>
    <row r="205" customHeight="1" spans="2:5">
      <c r="B205" s="57" t="s">
        <v>1206</v>
      </c>
      <c r="C205" s="14"/>
      <c r="D205" s="14"/>
      <c r="E205" s="14"/>
    </row>
    <row r="206" customHeight="1" spans="2:5">
      <c r="B206" s="57" t="s">
        <v>1207</v>
      </c>
      <c r="C206" s="14"/>
      <c r="D206" s="14"/>
      <c r="E206" s="14"/>
    </row>
    <row r="207" customHeight="1" spans="2:5">
      <c r="B207" s="57" t="s">
        <v>1208</v>
      </c>
      <c r="C207" s="14"/>
      <c r="D207" s="14"/>
      <c r="E207" s="14"/>
    </row>
    <row r="208" customHeight="1" spans="2:5">
      <c r="B208" s="57" t="s">
        <v>1209</v>
      </c>
      <c r="C208" s="14"/>
      <c r="D208" s="14"/>
      <c r="E208" s="14"/>
    </row>
    <row r="209" customHeight="1" spans="2:5">
      <c r="B209" s="57" t="s">
        <v>1210</v>
      </c>
      <c r="C209" s="14"/>
      <c r="D209" s="14"/>
      <c r="E209" s="14"/>
    </row>
    <row r="210" customHeight="1" spans="2:5">
      <c r="B210" s="57" t="s">
        <v>1211</v>
      </c>
      <c r="C210" s="14"/>
      <c r="D210" s="14"/>
      <c r="E210" s="14"/>
    </row>
    <row r="211" customHeight="1" spans="2:5">
      <c r="B211" s="57" t="s">
        <v>1212</v>
      </c>
      <c r="C211" s="14"/>
      <c r="D211" s="14"/>
      <c r="E211" s="14"/>
    </row>
    <row r="212" customHeight="1" spans="2:5">
      <c r="B212" s="57" t="s">
        <v>1213</v>
      </c>
      <c r="C212" s="14"/>
      <c r="D212" s="14"/>
      <c r="E212" s="14"/>
    </row>
    <row r="213" customHeight="1" spans="2:5">
      <c r="B213" s="57" t="s">
        <v>1214</v>
      </c>
      <c r="C213" s="14"/>
      <c r="D213" s="14"/>
      <c r="E213" s="14"/>
    </row>
    <row r="214" customHeight="1" spans="2:5">
      <c r="B214" s="57" t="s">
        <v>1215</v>
      </c>
      <c r="C214" s="14"/>
      <c r="D214" s="14"/>
      <c r="E214" s="14"/>
    </row>
    <row r="215" customHeight="1" spans="2:5">
      <c r="B215" s="57" t="s">
        <v>1216</v>
      </c>
      <c r="C215" s="14"/>
      <c r="D215" s="14"/>
      <c r="E215" s="14"/>
    </row>
    <row r="216" customHeight="1" spans="2:5">
      <c r="B216" s="58" t="s">
        <v>1217</v>
      </c>
      <c r="C216" s="14"/>
      <c r="D216" s="14"/>
      <c r="E216" s="14"/>
    </row>
    <row r="217" customHeight="1" spans="2:5">
      <c r="B217" s="57" t="s">
        <v>1218</v>
      </c>
      <c r="C217" s="14"/>
      <c r="D217" s="14"/>
      <c r="E217" s="14"/>
    </row>
    <row r="218" customHeight="1" spans="2:5">
      <c r="B218" s="57" t="s">
        <v>1219</v>
      </c>
      <c r="C218" s="14"/>
      <c r="D218" s="14"/>
      <c r="E218" s="14"/>
    </row>
    <row r="219" customHeight="1" spans="2:5">
      <c r="B219" s="57" t="s">
        <v>1220</v>
      </c>
      <c r="C219" s="14"/>
      <c r="D219" s="14"/>
      <c r="E219" s="14"/>
    </row>
    <row r="220" customHeight="1" spans="2:5">
      <c r="B220" s="57" t="s">
        <v>1221</v>
      </c>
      <c r="C220" s="14"/>
      <c r="D220" s="14"/>
      <c r="E220" s="14"/>
    </row>
    <row r="221" customHeight="1" spans="2:5">
      <c r="B221" s="57" t="s">
        <v>1222</v>
      </c>
      <c r="C221" s="14"/>
      <c r="D221" s="14"/>
      <c r="E221" s="14"/>
    </row>
    <row r="222" customHeight="1" spans="2:5">
      <c r="B222" s="57" t="s">
        <v>1223</v>
      </c>
      <c r="C222" s="14"/>
      <c r="D222" s="14"/>
      <c r="E222" s="14"/>
    </row>
    <row r="223" customHeight="1" spans="2:5">
      <c r="B223" s="57" t="s">
        <v>1224</v>
      </c>
      <c r="C223" s="14"/>
      <c r="D223" s="14"/>
      <c r="E223" s="14"/>
    </row>
    <row r="224" customHeight="1" spans="2:5">
      <c r="B224" s="57" t="s">
        <v>1225</v>
      </c>
      <c r="C224" s="14"/>
      <c r="D224" s="14"/>
      <c r="E224" s="14"/>
    </row>
    <row r="225" customHeight="1" spans="2:5">
      <c r="B225" s="57" t="s">
        <v>1226</v>
      </c>
      <c r="C225" s="14"/>
      <c r="D225" s="14"/>
      <c r="E225" s="14"/>
    </row>
    <row r="226" customHeight="1" spans="2:5">
      <c r="B226" s="57" t="s">
        <v>1227</v>
      </c>
      <c r="C226" s="14"/>
      <c r="D226" s="14"/>
      <c r="E226" s="14"/>
    </row>
    <row r="227" customHeight="1" spans="2:5">
      <c r="B227" s="57" t="s">
        <v>1228</v>
      </c>
      <c r="C227" s="14"/>
      <c r="D227" s="14"/>
      <c r="E227" s="14"/>
    </row>
    <row r="228" customHeight="1" spans="2:5">
      <c r="B228" s="57" t="s">
        <v>1229</v>
      </c>
      <c r="C228" s="14"/>
      <c r="D228" s="14"/>
      <c r="E228" s="14"/>
    </row>
    <row r="229" customHeight="1" spans="2:5">
      <c r="B229" s="57" t="s">
        <v>1230</v>
      </c>
      <c r="C229" s="14"/>
      <c r="D229" s="14"/>
      <c r="E229" s="14"/>
    </row>
    <row r="230" customHeight="1" spans="2:5">
      <c r="B230" s="57" t="s">
        <v>1231</v>
      </c>
      <c r="C230" s="14"/>
      <c r="D230" s="14"/>
      <c r="E230" s="14"/>
    </row>
    <row r="231" customHeight="1" spans="2:5">
      <c r="B231" s="57" t="s">
        <v>1232</v>
      </c>
      <c r="C231" s="14"/>
      <c r="D231" s="14"/>
      <c r="E231" s="14"/>
    </row>
    <row r="232" customHeight="1" spans="2:5">
      <c r="B232" s="57" t="s">
        <v>1233</v>
      </c>
      <c r="C232" s="14"/>
      <c r="D232" s="14"/>
      <c r="E232" s="14"/>
    </row>
    <row r="233" customHeight="1" spans="2:5">
      <c r="B233" s="57" t="s">
        <v>1234</v>
      </c>
      <c r="C233" s="14"/>
      <c r="D233" s="14"/>
      <c r="E233" s="14"/>
    </row>
    <row r="234" customHeight="1" spans="2:5">
      <c r="B234" s="57" t="s">
        <v>1235</v>
      </c>
      <c r="C234" s="14"/>
      <c r="D234" s="14"/>
      <c r="E234" s="14"/>
    </row>
    <row r="235" customHeight="1" spans="2:5">
      <c r="B235" s="57" t="s">
        <v>1236</v>
      </c>
      <c r="C235" s="14"/>
      <c r="D235" s="14"/>
      <c r="E235" s="14"/>
    </row>
    <row r="236" customHeight="1" spans="2:5">
      <c r="B236" s="57" t="s">
        <v>1237</v>
      </c>
      <c r="C236" s="14"/>
      <c r="D236" s="14"/>
      <c r="E236" s="14"/>
    </row>
    <row r="237" customHeight="1" spans="2:5">
      <c r="B237" s="57" t="s">
        <v>1238</v>
      </c>
      <c r="C237" s="14"/>
      <c r="D237" s="14"/>
      <c r="E237" s="14"/>
    </row>
    <row r="238" customHeight="1" spans="2:5">
      <c r="B238" s="57" t="s">
        <v>1239</v>
      </c>
      <c r="C238" s="14"/>
      <c r="D238" s="14"/>
      <c r="E238" s="14"/>
    </row>
    <row r="239" customHeight="1" spans="2:5">
      <c r="B239" s="57" t="s">
        <v>1240</v>
      </c>
      <c r="C239" s="14"/>
      <c r="D239" s="14"/>
      <c r="E239" s="14"/>
    </row>
    <row r="240" customHeight="1" spans="2:5">
      <c r="B240" s="58" t="s">
        <v>1241</v>
      </c>
      <c r="C240" s="14"/>
      <c r="D240" s="14"/>
      <c r="E240" s="14"/>
    </row>
    <row r="241" customHeight="1" spans="2:5">
      <c r="B241" s="57" t="s">
        <v>1242</v>
      </c>
      <c r="C241" s="14"/>
      <c r="D241" s="14"/>
      <c r="E241" s="14"/>
    </row>
    <row r="242" customHeight="1" spans="2:5">
      <c r="B242" s="57" t="s">
        <v>1243</v>
      </c>
      <c r="C242" s="14"/>
      <c r="D242" s="14"/>
      <c r="E242" s="14"/>
    </row>
    <row r="243" customHeight="1" spans="2:5">
      <c r="B243" s="57" t="s">
        <v>1244</v>
      </c>
      <c r="C243" s="14"/>
      <c r="D243" s="14"/>
      <c r="E243" s="14"/>
    </row>
    <row r="244" customHeight="1" spans="2:5">
      <c r="B244" s="58" t="s">
        <v>1245</v>
      </c>
      <c r="C244" s="60"/>
      <c r="D244" s="14"/>
      <c r="E244" s="14"/>
    </row>
    <row r="245" customHeight="1" spans="2:5">
      <c r="B245" s="58" t="s">
        <v>1246</v>
      </c>
      <c r="C245" s="60"/>
      <c r="D245" s="14"/>
      <c r="E245" s="14"/>
    </row>
    <row r="246" customHeight="1" spans="2:5">
      <c r="B246" s="57" t="s">
        <v>1247</v>
      </c>
      <c r="C246" s="14"/>
      <c r="D246" s="14"/>
      <c r="E246" s="14"/>
    </row>
    <row r="247" customHeight="1" spans="2:5">
      <c r="B247" s="57" t="s">
        <v>1248</v>
      </c>
      <c r="C247" s="14"/>
      <c r="D247" s="14"/>
      <c r="E247" s="14"/>
    </row>
    <row r="248" customHeight="1" spans="2:5">
      <c r="B248" s="57" t="s">
        <v>1249</v>
      </c>
      <c r="C248" s="14"/>
      <c r="D248" s="14"/>
      <c r="E248" s="14"/>
    </row>
    <row r="249" customHeight="1" spans="2:5">
      <c r="B249" s="57" t="s">
        <v>1250</v>
      </c>
      <c r="C249" s="14"/>
      <c r="D249" s="14"/>
      <c r="E249" s="14"/>
    </row>
    <row r="250" customHeight="1" spans="2:5">
      <c r="B250" s="57" t="s">
        <v>1251</v>
      </c>
      <c r="C250" s="14"/>
      <c r="D250" s="14"/>
      <c r="E250" s="14"/>
    </row>
    <row r="251" customHeight="1" spans="2:5">
      <c r="B251" s="57" t="s">
        <v>1252</v>
      </c>
      <c r="C251" s="14"/>
      <c r="D251" s="14"/>
      <c r="E251" s="14"/>
    </row>
    <row r="252" customHeight="1" spans="2:5">
      <c r="B252" s="57" t="s">
        <v>1253</v>
      </c>
      <c r="C252" s="14"/>
      <c r="D252" s="14"/>
      <c r="E252" s="14"/>
    </row>
    <row r="253" customHeight="1" spans="2:5">
      <c r="B253" s="57" t="s">
        <v>1254</v>
      </c>
      <c r="C253" s="14"/>
      <c r="D253" s="14"/>
      <c r="E253" s="14"/>
    </row>
    <row r="254" customHeight="1" spans="2:5">
      <c r="B254" s="57" t="s">
        <v>1255</v>
      </c>
      <c r="C254" s="14"/>
      <c r="D254" s="14"/>
      <c r="E254" s="14"/>
    </row>
    <row r="255" customHeight="1" spans="2:5">
      <c r="B255" s="57" t="s">
        <v>1256</v>
      </c>
      <c r="C255" s="14"/>
      <c r="D255" s="14"/>
      <c r="E255" s="14"/>
    </row>
    <row r="256" customHeight="1" spans="2:5">
      <c r="B256" s="57" t="s">
        <v>1257</v>
      </c>
      <c r="C256" s="14"/>
      <c r="D256" s="14"/>
      <c r="E256" s="14"/>
    </row>
    <row r="257" customHeight="1" spans="2:5">
      <c r="B257" s="57" t="s">
        <v>1258</v>
      </c>
      <c r="C257" s="14"/>
      <c r="D257" s="14"/>
      <c r="E257" s="14"/>
    </row>
    <row r="258" customHeight="1" spans="2:5">
      <c r="B258" s="57" t="s">
        <v>1259</v>
      </c>
      <c r="C258" s="14"/>
      <c r="D258" s="14"/>
      <c r="E258" s="14"/>
    </row>
    <row r="259" customHeight="1" spans="2:5">
      <c r="B259" s="57" t="s">
        <v>1260</v>
      </c>
      <c r="C259" s="14"/>
      <c r="D259" s="14"/>
      <c r="E259" s="14"/>
    </row>
    <row r="260" customHeight="1" spans="2:5">
      <c r="B260" s="57" t="s">
        <v>1261</v>
      </c>
      <c r="C260" s="14"/>
      <c r="D260" s="14"/>
      <c r="E260" s="14"/>
    </row>
    <row r="261" customHeight="1" spans="2:5">
      <c r="B261" s="58" t="s">
        <v>1262</v>
      </c>
      <c r="C261" s="14"/>
      <c r="D261" s="14"/>
      <c r="E261" s="14"/>
    </row>
    <row r="262" customHeight="1" spans="2:5">
      <c r="B262" s="57" t="s">
        <v>1263</v>
      </c>
      <c r="C262" s="14"/>
      <c r="D262" s="14"/>
      <c r="E262" s="14"/>
    </row>
    <row r="263" customHeight="1" spans="2:5">
      <c r="B263" s="57" t="s">
        <v>1264</v>
      </c>
      <c r="C263" s="14"/>
      <c r="D263" s="14"/>
      <c r="E263" s="14"/>
    </row>
    <row r="264" customHeight="1" spans="2:5">
      <c r="B264" s="57" t="s">
        <v>1265</v>
      </c>
      <c r="C264" s="14"/>
      <c r="D264" s="14"/>
      <c r="E264" s="14"/>
    </row>
    <row r="265" customHeight="1" spans="2:5">
      <c r="B265" s="57" t="s">
        <v>1266</v>
      </c>
      <c r="C265" s="14"/>
      <c r="D265" s="14"/>
      <c r="E265" s="14"/>
    </row>
    <row r="266" customHeight="1" spans="2:5">
      <c r="B266" s="57" t="s">
        <v>1267</v>
      </c>
      <c r="C266" s="14"/>
      <c r="D266" s="14"/>
      <c r="E266" s="14"/>
    </row>
    <row r="267" customHeight="1" spans="2:5">
      <c r="B267" s="57" t="s">
        <v>1268</v>
      </c>
      <c r="C267" s="14"/>
      <c r="D267" s="14"/>
      <c r="E267" s="14"/>
    </row>
    <row r="268" customHeight="1" spans="2:5">
      <c r="B268" s="57" t="s">
        <v>1269</v>
      </c>
      <c r="C268" s="14"/>
      <c r="D268" s="14"/>
      <c r="E268" s="14"/>
    </row>
    <row r="269" customHeight="1" spans="2:5">
      <c r="B269" s="57" t="s">
        <v>1270</v>
      </c>
      <c r="C269" s="14"/>
      <c r="D269" s="14"/>
      <c r="E269" s="14"/>
    </row>
    <row r="270" customHeight="1" spans="2:5">
      <c r="B270" s="57" t="s">
        <v>1271</v>
      </c>
      <c r="C270" s="14"/>
      <c r="D270" s="14"/>
      <c r="E270" s="14"/>
    </row>
    <row r="271" customHeight="1" spans="2:5">
      <c r="B271" s="57" t="s">
        <v>1272</v>
      </c>
      <c r="C271" s="14"/>
      <c r="D271" s="14"/>
      <c r="E271" s="14"/>
    </row>
    <row r="272" customHeight="1" spans="2:5">
      <c r="B272" s="57" t="s">
        <v>1273</v>
      </c>
      <c r="C272" s="14"/>
      <c r="D272" s="14"/>
      <c r="E272" s="14"/>
    </row>
    <row r="273" customHeight="1" spans="2:5">
      <c r="B273" s="57" t="s">
        <v>1274</v>
      </c>
      <c r="C273" s="14"/>
      <c r="D273" s="14"/>
      <c r="E273" s="14"/>
    </row>
    <row r="274" customHeight="1" spans="2:5">
      <c r="B274" s="58" t="s">
        <v>1275</v>
      </c>
      <c r="C274" s="14"/>
      <c r="D274" s="14"/>
      <c r="E274" s="14"/>
    </row>
    <row r="275" customHeight="1" spans="2:5">
      <c r="B275" s="58" t="s">
        <v>1276</v>
      </c>
      <c r="C275" s="14"/>
      <c r="D275" s="14"/>
      <c r="E275" s="14"/>
    </row>
    <row r="276" customHeight="1" spans="2:5">
      <c r="B276" s="58" t="s">
        <v>1277</v>
      </c>
      <c r="C276" s="14"/>
      <c r="D276" s="14"/>
      <c r="E276" s="14"/>
    </row>
    <row r="277" customHeight="1" spans="2:5">
      <c r="B277" s="57" t="s">
        <v>1278</v>
      </c>
      <c r="C277" s="14"/>
      <c r="D277" s="14"/>
      <c r="E277" s="14"/>
    </row>
    <row r="278" customHeight="1" spans="2:5">
      <c r="B278" s="57" t="s">
        <v>1279</v>
      </c>
      <c r="C278" s="14"/>
      <c r="D278" s="14"/>
      <c r="E278" s="14"/>
    </row>
    <row r="279" customHeight="1" spans="2:5">
      <c r="B279" s="57" t="s">
        <v>1280</v>
      </c>
      <c r="C279" s="14"/>
      <c r="D279" s="14"/>
      <c r="E279" s="14"/>
    </row>
    <row r="280" customHeight="1" spans="2:5">
      <c r="B280" s="57" t="s">
        <v>1281</v>
      </c>
      <c r="C280" s="14"/>
      <c r="D280" s="14"/>
      <c r="E280" s="14"/>
    </row>
    <row r="281" customHeight="1" spans="2:5">
      <c r="B281" s="57" t="s">
        <v>1282</v>
      </c>
      <c r="C281" s="14"/>
      <c r="D281" s="14"/>
      <c r="E281" s="14"/>
    </row>
    <row r="282" customHeight="1" spans="2:5">
      <c r="B282" s="57" t="s">
        <v>1283</v>
      </c>
      <c r="C282" s="14"/>
      <c r="D282" s="14"/>
      <c r="E282" s="14"/>
    </row>
    <row r="283" customHeight="1" spans="2:5">
      <c r="B283" s="57" t="s">
        <v>1284</v>
      </c>
      <c r="C283" s="14"/>
      <c r="D283" s="14"/>
      <c r="E283" s="14"/>
    </row>
    <row r="284" customHeight="1" spans="2:5">
      <c r="B284" s="57" t="s">
        <v>1285</v>
      </c>
      <c r="C284" s="14"/>
      <c r="D284" s="14"/>
      <c r="E284" s="14"/>
    </row>
    <row r="285" customHeight="1" spans="2:5">
      <c r="B285" s="57" t="s">
        <v>1286</v>
      </c>
      <c r="C285" s="14"/>
      <c r="D285" s="14"/>
      <c r="E285" s="14"/>
    </row>
    <row r="286" customHeight="1" spans="2:5">
      <c r="B286" s="57" t="s">
        <v>1287</v>
      </c>
      <c r="C286" s="14"/>
      <c r="D286" s="14"/>
      <c r="E286" s="14"/>
    </row>
    <row r="287" customHeight="1" spans="2:5">
      <c r="B287" s="57" t="s">
        <v>1288</v>
      </c>
      <c r="C287" s="14"/>
      <c r="D287" s="14"/>
      <c r="E287" s="14"/>
    </row>
    <row r="288" customHeight="1" spans="2:5">
      <c r="B288" s="57" t="s">
        <v>1289</v>
      </c>
      <c r="C288" s="14"/>
      <c r="D288" s="14"/>
      <c r="E288" s="14"/>
    </row>
    <row r="289" customHeight="1" spans="2:5">
      <c r="B289" s="57" t="s">
        <v>1290</v>
      </c>
      <c r="C289" s="14"/>
      <c r="D289" s="14"/>
      <c r="E289" s="14"/>
    </row>
    <row r="290" customHeight="1" spans="2:5">
      <c r="B290" s="57" t="s">
        <v>1291</v>
      </c>
      <c r="C290" s="14"/>
      <c r="D290" s="14"/>
      <c r="E290" s="14"/>
    </row>
    <row r="291" customHeight="1" spans="2:5">
      <c r="B291" s="57" t="s">
        <v>1292</v>
      </c>
      <c r="C291" s="14"/>
      <c r="D291" s="14"/>
      <c r="E291" s="14"/>
    </row>
    <row r="292" customHeight="1" spans="2:5">
      <c r="B292" s="57" t="s">
        <v>1293</v>
      </c>
      <c r="C292" s="14"/>
      <c r="D292" s="14"/>
      <c r="E292" s="14"/>
    </row>
    <row r="293" customHeight="1" spans="2:5">
      <c r="B293" s="57" t="s">
        <v>1294</v>
      </c>
      <c r="C293" s="14"/>
      <c r="D293" s="14"/>
      <c r="E293" s="14"/>
    </row>
    <row r="294" customHeight="1" spans="2:5">
      <c r="B294" s="57" t="s">
        <v>1295</v>
      </c>
      <c r="C294" s="14"/>
      <c r="D294" s="14"/>
      <c r="E294" s="14"/>
    </row>
    <row r="295" customHeight="1" spans="2:5">
      <c r="B295" s="57" t="s">
        <v>1296</v>
      </c>
      <c r="C295" s="14"/>
      <c r="D295" s="14"/>
      <c r="E295" s="14"/>
    </row>
    <row r="296" customHeight="1" spans="2:5">
      <c r="B296" s="57" t="s">
        <v>1297</v>
      </c>
      <c r="C296" s="14"/>
      <c r="D296" s="14"/>
      <c r="E296" s="14"/>
    </row>
    <row r="297" customHeight="1" spans="2:5">
      <c r="B297" s="57" t="s">
        <v>1298</v>
      </c>
      <c r="C297" s="14"/>
      <c r="D297" s="14"/>
      <c r="E297" s="14"/>
    </row>
    <row r="298" customHeight="1" spans="2:5">
      <c r="B298" s="57" t="s">
        <v>1299</v>
      </c>
      <c r="C298" s="14"/>
      <c r="D298" s="14"/>
      <c r="E298" s="14"/>
    </row>
    <row r="299" customHeight="1" spans="2:5">
      <c r="B299" s="57" t="s">
        <v>1300</v>
      </c>
      <c r="C299" s="14"/>
      <c r="D299" s="14"/>
      <c r="E299" s="14"/>
    </row>
    <row r="300" customHeight="1" spans="2:5">
      <c r="B300" s="57" t="s">
        <v>1301</v>
      </c>
      <c r="C300" s="14"/>
      <c r="D300" s="14"/>
      <c r="E300" s="14"/>
    </row>
    <row r="301" customHeight="1" spans="2:5">
      <c r="B301" s="57" t="s">
        <v>1302</v>
      </c>
      <c r="C301" s="14"/>
      <c r="D301" s="14"/>
      <c r="E301" s="14"/>
    </row>
    <row r="302" customHeight="1" spans="2:5">
      <c r="B302" s="57" t="s">
        <v>1303</v>
      </c>
      <c r="C302" s="14"/>
      <c r="D302" s="14"/>
      <c r="E302" s="14"/>
    </row>
    <row r="303" customHeight="1" spans="2:5">
      <c r="B303" s="57" t="s">
        <v>1304</v>
      </c>
      <c r="C303" s="14"/>
      <c r="D303" s="14"/>
      <c r="E303" s="14"/>
    </row>
    <row r="304" customHeight="1" spans="2:5">
      <c r="B304" s="57" t="s">
        <v>1305</v>
      </c>
      <c r="C304" s="14"/>
      <c r="D304" s="14"/>
      <c r="E304" s="14"/>
    </row>
    <row r="305" customHeight="1" spans="2:5">
      <c r="B305" s="57" t="s">
        <v>1306</v>
      </c>
      <c r="C305" s="14"/>
      <c r="D305" s="14"/>
      <c r="E305" s="14"/>
    </row>
    <row r="306" customHeight="1" spans="2:5">
      <c r="B306" s="57" t="s">
        <v>1307</v>
      </c>
      <c r="C306" s="14"/>
      <c r="D306" s="14"/>
      <c r="E306" s="14"/>
    </row>
    <row r="307" customHeight="1" spans="2:5">
      <c r="B307" s="57" t="s">
        <v>1308</v>
      </c>
      <c r="C307" s="14"/>
      <c r="D307" s="14"/>
      <c r="E307" s="14"/>
    </row>
    <row r="308" customHeight="1" spans="2:5">
      <c r="B308" s="57" t="s">
        <v>1309</v>
      </c>
      <c r="C308" s="14"/>
      <c r="D308" s="14"/>
      <c r="E308" s="14"/>
    </row>
    <row r="309" customHeight="1" spans="2:5">
      <c r="B309" s="57" t="s">
        <v>1310</v>
      </c>
      <c r="C309" s="14"/>
      <c r="D309" s="14"/>
      <c r="E309" s="14"/>
    </row>
    <row r="310" customHeight="1" spans="2:5">
      <c r="B310" s="57" t="s">
        <v>1311</v>
      </c>
      <c r="C310" s="14"/>
      <c r="D310" s="14"/>
      <c r="E310" s="14"/>
    </row>
    <row r="311" customHeight="1" spans="2:5">
      <c r="B311" s="57" t="s">
        <v>1312</v>
      </c>
      <c r="C311" s="14"/>
      <c r="D311" s="14"/>
      <c r="E311" s="14"/>
    </row>
    <row r="312" customHeight="1" spans="2:5">
      <c r="B312" s="57" t="s">
        <v>1313</v>
      </c>
      <c r="C312" s="14"/>
      <c r="D312" s="14"/>
      <c r="E312" s="14"/>
    </row>
    <row r="313" customHeight="1" spans="2:5">
      <c r="B313" s="57" t="s">
        <v>1314</v>
      </c>
      <c r="C313" s="14"/>
      <c r="D313" s="14"/>
      <c r="E313" s="14"/>
    </row>
    <row r="314" customHeight="1" spans="2:5">
      <c r="B314" s="57" t="s">
        <v>1315</v>
      </c>
      <c r="C314" s="14"/>
      <c r="D314" s="14"/>
      <c r="E314" s="14"/>
    </row>
    <row r="315" customHeight="1" spans="2:5">
      <c r="B315" s="57" t="s">
        <v>1316</v>
      </c>
      <c r="C315" s="14"/>
      <c r="D315" s="14"/>
      <c r="E315" s="14"/>
    </row>
    <row r="316" customHeight="1" spans="2:5">
      <c r="B316" s="57" t="s">
        <v>1317</v>
      </c>
      <c r="C316" s="14"/>
      <c r="D316" s="14"/>
      <c r="E316" s="14"/>
    </row>
    <row r="317" customHeight="1" spans="2:5">
      <c r="B317" s="57" t="s">
        <v>1318</v>
      </c>
      <c r="C317" s="14"/>
      <c r="D317" s="14"/>
      <c r="E317" s="14"/>
    </row>
    <row r="318" customHeight="1" spans="2:5">
      <c r="B318" s="57" t="s">
        <v>1319</v>
      </c>
      <c r="C318" s="14"/>
      <c r="D318" s="14"/>
      <c r="E318" s="14"/>
    </row>
    <row r="319" customHeight="1" spans="2:5">
      <c r="B319" s="57" t="s">
        <v>1320</v>
      </c>
      <c r="C319" s="14"/>
      <c r="D319" s="14"/>
      <c r="E319" s="14"/>
    </row>
    <row r="320" customHeight="1" spans="2:5">
      <c r="B320" s="57" t="s">
        <v>1321</v>
      </c>
      <c r="C320" s="14"/>
      <c r="D320" s="14"/>
      <c r="E320" s="14"/>
    </row>
    <row r="321" customHeight="1" spans="2:5">
      <c r="B321" s="57" t="s">
        <v>1322</v>
      </c>
      <c r="C321" s="14"/>
      <c r="D321" s="14"/>
      <c r="E321" s="14"/>
    </row>
    <row r="322" customHeight="1" spans="2:5">
      <c r="B322" s="57" t="s">
        <v>1323</v>
      </c>
      <c r="C322" s="14"/>
      <c r="D322" s="14"/>
      <c r="E322" s="14"/>
    </row>
    <row r="323" customHeight="1" spans="2:5">
      <c r="B323" s="57" t="s">
        <v>1324</v>
      </c>
      <c r="C323" s="14"/>
      <c r="D323" s="14"/>
      <c r="E323" s="14"/>
    </row>
    <row r="324" customHeight="1" spans="2:5">
      <c r="B324" s="57" t="s">
        <v>1325</v>
      </c>
      <c r="C324" s="14"/>
      <c r="D324" s="14"/>
      <c r="E324" s="14"/>
    </row>
    <row r="325" customHeight="1" spans="2:5">
      <c r="B325" s="57" t="s">
        <v>1326</v>
      </c>
      <c r="C325" s="14"/>
      <c r="D325" s="14"/>
      <c r="E325" s="14"/>
    </row>
    <row r="326" customHeight="1" spans="2:5">
      <c r="B326" s="57" t="s">
        <v>1327</v>
      </c>
      <c r="C326" s="14"/>
      <c r="D326" s="14"/>
      <c r="E326" s="14"/>
    </row>
    <row r="327" customHeight="1" spans="2:5">
      <c r="B327" s="57" t="s">
        <v>1328</v>
      </c>
      <c r="C327" s="14"/>
      <c r="D327" s="14"/>
      <c r="E327" s="14"/>
    </row>
    <row r="328" customHeight="1" spans="2:5">
      <c r="B328" s="57" t="s">
        <v>1329</v>
      </c>
      <c r="C328" s="14"/>
      <c r="D328" s="14"/>
      <c r="E328" s="14"/>
    </row>
    <row r="329" customHeight="1" spans="2:5">
      <c r="B329" s="57" t="s">
        <v>1330</v>
      </c>
      <c r="C329" s="14"/>
      <c r="D329" s="14"/>
      <c r="E329" s="14"/>
    </row>
    <row r="330" customHeight="1" spans="2:5">
      <c r="B330" s="57" t="s">
        <v>1331</v>
      </c>
      <c r="C330" s="14"/>
      <c r="D330" s="14"/>
      <c r="E330" s="14"/>
    </row>
    <row r="331" customHeight="1" spans="2:5">
      <c r="B331" s="57" t="s">
        <v>1332</v>
      </c>
      <c r="C331" s="14"/>
      <c r="D331" s="14"/>
      <c r="E331" s="14"/>
    </row>
    <row r="332" customHeight="1" spans="2:5">
      <c r="B332" s="57" t="s">
        <v>1333</v>
      </c>
      <c r="C332" s="14"/>
      <c r="D332" s="14"/>
      <c r="E332" s="14"/>
    </row>
    <row r="333" customHeight="1" spans="2:5">
      <c r="B333" s="57" t="s">
        <v>1334</v>
      </c>
      <c r="C333" s="14"/>
      <c r="D333" s="14"/>
      <c r="E333" s="14"/>
    </row>
    <row r="334" customHeight="1" spans="2:5">
      <c r="B334" s="57" t="s">
        <v>1335</v>
      </c>
      <c r="C334" s="14"/>
      <c r="D334" s="14"/>
      <c r="E334" s="14"/>
    </row>
    <row r="335" customHeight="1" spans="2:5">
      <c r="B335" s="57" t="s">
        <v>1336</v>
      </c>
      <c r="C335" s="14"/>
      <c r="D335" s="14"/>
      <c r="E335" s="14"/>
    </row>
    <row r="336" customHeight="1" spans="2:5">
      <c r="B336" s="57" t="s">
        <v>1337</v>
      </c>
      <c r="C336" s="14"/>
      <c r="D336" s="14"/>
      <c r="E336" s="14"/>
    </row>
    <row r="337" customHeight="1" spans="2:5">
      <c r="B337" s="57" t="s">
        <v>1338</v>
      </c>
      <c r="C337" s="14"/>
      <c r="D337" s="14"/>
      <c r="E337" s="14"/>
    </row>
    <row r="338" customHeight="1" spans="2:5">
      <c r="B338" s="57" t="s">
        <v>1339</v>
      </c>
      <c r="C338" s="14"/>
      <c r="D338" s="14"/>
      <c r="E338" s="14"/>
    </row>
    <row r="339" customHeight="1" spans="2:5">
      <c r="B339" s="57" t="s">
        <v>1340</v>
      </c>
      <c r="C339" s="14"/>
      <c r="D339" s="14"/>
      <c r="E339" s="14"/>
    </row>
    <row r="340" customHeight="1" spans="2:5">
      <c r="B340" s="57" t="s">
        <v>1341</v>
      </c>
      <c r="C340" s="14"/>
      <c r="D340" s="14"/>
      <c r="E340" s="14"/>
    </row>
    <row r="341" customHeight="1" spans="2:5">
      <c r="B341" s="57" t="s">
        <v>1342</v>
      </c>
      <c r="C341" s="14"/>
      <c r="D341" s="14"/>
      <c r="E341" s="14"/>
    </row>
    <row r="342" customHeight="1" spans="2:5">
      <c r="B342" s="57" t="s">
        <v>1343</v>
      </c>
      <c r="C342" s="14"/>
      <c r="D342" s="14"/>
      <c r="E342" s="14"/>
    </row>
    <row r="343" customHeight="1" spans="2:5">
      <c r="B343" s="57" t="s">
        <v>1344</v>
      </c>
      <c r="C343" s="14"/>
      <c r="D343" s="14"/>
      <c r="E343" s="14"/>
    </row>
    <row r="344" customHeight="1" spans="2:5">
      <c r="B344" s="57" t="s">
        <v>1345</v>
      </c>
      <c r="C344" s="14"/>
      <c r="D344" s="14"/>
      <c r="E344" s="14"/>
    </row>
    <row r="345" customHeight="1" spans="2:5">
      <c r="B345" s="57" t="s">
        <v>1346</v>
      </c>
      <c r="C345" s="14"/>
      <c r="D345" s="14"/>
      <c r="E345" s="14"/>
    </row>
    <row r="346" customHeight="1" spans="2:5">
      <c r="B346" s="57" t="s">
        <v>1347</v>
      </c>
      <c r="C346" s="14"/>
      <c r="D346" s="14"/>
      <c r="E346" s="14"/>
    </row>
    <row r="347" customHeight="1" spans="2:5">
      <c r="B347" s="57" t="s">
        <v>1348</v>
      </c>
      <c r="C347" s="14"/>
      <c r="D347" s="14"/>
      <c r="E347" s="14"/>
    </row>
    <row r="348" customHeight="1" spans="2:5">
      <c r="B348" s="57" t="s">
        <v>1349</v>
      </c>
      <c r="C348" s="14"/>
      <c r="D348" s="14"/>
      <c r="E348" s="14"/>
    </row>
    <row r="349" customHeight="1" spans="2:5">
      <c r="B349" s="57" t="s">
        <v>1350</v>
      </c>
      <c r="C349" s="14"/>
      <c r="D349" s="14"/>
      <c r="E349" s="14"/>
    </row>
    <row r="350" customHeight="1" spans="2:5">
      <c r="B350" s="57" t="s">
        <v>1351</v>
      </c>
      <c r="C350" s="14"/>
      <c r="D350" s="14"/>
      <c r="E350" s="14"/>
    </row>
    <row r="351" customHeight="1" spans="2:5">
      <c r="B351" s="57" t="s">
        <v>1352</v>
      </c>
      <c r="C351" s="14"/>
      <c r="D351" s="14"/>
      <c r="E351" s="14"/>
    </row>
    <row r="352" customHeight="1" spans="2:5">
      <c r="B352" s="57" t="s">
        <v>1353</v>
      </c>
      <c r="C352" s="14"/>
      <c r="D352" s="14"/>
      <c r="E352" s="14"/>
    </row>
    <row r="353" customHeight="1" spans="2:5">
      <c r="B353" s="57" t="s">
        <v>1354</v>
      </c>
      <c r="C353" s="14"/>
      <c r="D353" s="14"/>
      <c r="E353" s="14"/>
    </row>
    <row r="354" customHeight="1" spans="2:5">
      <c r="B354" s="57" t="s">
        <v>1355</v>
      </c>
      <c r="C354" s="14"/>
      <c r="D354" s="14"/>
      <c r="E354" s="14"/>
    </row>
    <row r="355" customHeight="1" spans="2:5">
      <c r="B355" s="57" t="s">
        <v>1356</v>
      </c>
      <c r="C355" s="14"/>
      <c r="D355" s="14"/>
      <c r="E355" s="14"/>
    </row>
    <row r="356" customHeight="1" spans="2:5">
      <c r="B356" s="57" t="s">
        <v>1357</v>
      </c>
      <c r="C356" s="14"/>
      <c r="D356" s="14"/>
      <c r="E356" s="14"/>
    </row>
    <row r="357" customHeight="1" spans="2:5">
      <c r="B357" s="57" t="s">
        <v>1358</v>
      </c>
      <c r="C357" s="14"/>
      <c r="D357" s="14"/>
      <c r="E357" s="14"/>
    </row>
    <row r="358" customHeight="1" spans="2:5">
      <c r="B358" s="57" t="s">
        <v>1359</v>
      </c>
      <c r="C358" s="14"/>
      <c r="D358" s="14"/>
      <c r="E358" s="14"/>
    </row>
    <row r="359" customHeight="1" spans="2:5">
      <c r="B359" s="57" t="s">
        <v>1360</v>
      </c>
      <c r="C359" s="14"/>
      <c r="D359" s="14"/>
      <c r="E359" s="14"/>
    </row>
    <row r="360" customHeight="1" spans="2:5">
      <c r="B360" s="57" t="s">
        <v>1361</v>
      </c>
      <c r="C360" s="14"/>
      <c r="D360" s="14"/>
      <c r="E360" s="14"/>
    </row>
    <row r="361" customHeight="1" spans="2:5">
      <c r="B361" s="57" t="s">
        <v>1362</v>
      </c>
      <c r="C361" s="14"/>
      <c r="D361" s="14"/>
      <c r="E361" s="14"/>
    </row>
    <row r="362" customHeight="1" spans="2:5">
      <c r="B362" s="57" t="s">
        <v>1363</v>
      </c>
      <c r="C362" s="14"/>
      <c r="D362" s="14"/>
      <c r="E362" s="14"/>
    </row>
    <row r="363" customHeight="1" spans="2:5">
      <c r="B363" s="57" t="s">
        <v>1364</v>
      </c>
      <c r="C363" s="14"/>
      <c r="D363" s="14"/>
      <c r="E363" s="14"/>
    </row>
    <row r="364" customHeight="1" spans="2:5">
      <c r="B364" s="58" t="s">
        <v>1365</v>
      </c>
      <c r="C364" s="14"/>
      <c r="D364" s="14"/>
      <c r="E364" s="14"/>
    </row>
    <row r="365" customHeight="1" spans="2:5">
      <c r="B365" s="58" t="s">
        <v>1366</v>
      </c>
      <c r="C365" s="14"/>
      <c r="D365" s="14"/>
      <c r="E365" s="14"/>
    </row>
    <row r="366" customHeight="1" spans="2:5">
      <c r="B366" s="58" t="s">
        <v>1367</v>
      </c>
      <c r="C366" s="14"/>
      <c r="D366" s="14"/>
      <c r="E366" s="14"/>
    </row>
    <row r="367" customHeight="1" spans="2:5">
      <c r="B367" s="57" t="s">
        <v>1368</v>
      </c>
      <c r="C367" s="14"/>
      <c r="D367" s="14"/>
      <c r="E367" s="14"/>
    </row>
    <row r="368" customHeight="1" spans="2:5">
      <c r="B368" s="57" t="s">
        <v>1369</v>
      </c>
      <c r="C368" s="14"/>
      <c r="D368" s="14"/>
      <c r="E368" s="14"/>
    </row>
    <row r="369" customHeight="1" spans="2:5">
      <c r="B369" s="58" t="s">
        <v>1370</v>
      </c>
      <c r="C369" s="14"/>
      <c r="D369" s="14"/>
      <c r="E369" s="14"/>
    </row>
    <row r="370" customHeight="1" spans="2:5">
      <c r="B370" s="58" t="s">
        <v>1371</v>
      </c>
      <c r="C370" s="14"/>
      <c r="D370" s="14"/>
      <c r="E370" s="14"/>
    </row>
    <row r="371" customHeight="1" spans="2:5">
      <c r="B371" s="58" t="s">
        <v>1372</v>
      </c>
      <c r="C371" s="14"/>
      <c r="D371" s="14"/>
      <c r="E371" s="14"/>
    </row>
    <row r="372" customHeight="1" spans="2:5">
      <c r="B372" s="57" t="s">
        <v>1373</v>
      </c>
      <c r="C372" s="14"/>
      <c r="D372" s="14"/>
      <c r="E372" s="14"/>
    </row>
    <row r="373" customHeight="1" spans="2:5">
      <c r="B373" s="57" t="s">
        <v>1374</v>
      </c>
      <c r="C373" s="14"/>
      <c r="D373" s="14"/>
      <c r="E373" s="14"/>
    </row>
    <row r="374" customHeight="1" spans="2:5">
      <c r="B374" s="57" t="s">
        <v>1375</v>
      </c>
      <c r="C374" s="14"/>
      <c r="D374" s="14"/>
      <c r="E374" s="14"/>
    </row>
    <row r="375" customHeight="1" spans="2:5">
      <c r="B375" s="57" t="s">
        <v>1376</v>
      </c>
      <c r="C375" s="14"/>
      <c r="D375" s="14"/>
      <c r="E375" s="14"/>
    </row>
    <row r="376" customHeight="1" spans="2:5">
      <c r="B376" s="57" t="s">
        <v>1377</v>
      </c>
      <c r="C376" s="14"/>
      <c r="D376" s="14"/>
      <c r="E376" s="14"/>
    </row>
    <row r="377" customHeight="1" spans="2:5">
      <c r="B377" s="57" t="s">
        <v>1378</v>
      </c>
      <c r="C377" s="14"/>
      <c r="D377" s="14"/>
      <c r="E377" s="14"/>
    </row>
    <row r="378" customHeight="1" spans="2:5">
      <c r="B378" s="57" t="s">
        <v>1379</v>
      </c>
      <c r="C378" s="14"/>
      <c r="D378" s="14"/>
      <c r="E378" s="14"/>
    </row>
    <row r="379" customHeight="1" spans="2:5">
      <c r="B379" s="57" t="s">
        <v>1380</v>
      </c>
      <c r="C379" s="14"/>
      <c r="D379" s="14"/>
      <c r="E379" s="14"/>
    </row>
    <row r="380" customHeight="1" spans="2:5">
      <c r="B380" s="57" t="s">
        <v>1381</v>
      </c>
      <c r="C380" s="14"/>
      <c r="D380" s="14"/>
      <c r="E380" s="14"/>
    </row>
    <row r="381" customHeight="1" spans="2:5">
      <c r="B381" s="57" t="s">
        <v>1382</v>
      </c>
      <c r="C381" s="14"/>
      <c r="D381" s="14"/>
      <c r="E381" s="14"/>
    </row>
    <row r="382" customHeight="1" spans="2:5">
      <c r="B382" s="57" t="s">
        <v>1383</v>
      </c>
      <c r="C382" s="14"/>
      <c r="D382" s="14"/>
      <c r="E382" s="14"/>
    </row>
    <row r="383" customHeight="1" spans="2:5">
      <c r="B383" s="58" t="s">
        <v>1384</v>
      </c>
      <c r="C383" s="14"/>
      <c r="D383" s="14"/>
      <c r="E383" s="14"/>
    </row>
    <row r="384" customHeight="1" spans="2:5">
      <c r="B384" s="58" t="s">
        <v>1385</v>
      </c>
      <c r="C384" s="14"/>
      <c r="D384" s="14"/>
      <c r="E384" s="14"/>
    </row>
    <row r="385" customHeight="1" spans="2:5">
      <c r="B385" s="57" t="s">
        <v>1386</v>
      </c>
      <c r="C385" s="14"/>
      <c r="D385" s="14"/>
      <c r="E385" s="14"/>
    </row>
    <row r="386" customHeight="1" spans="2:5">
      <c r="B386" s="57" t="s">
        <v>1387</v>
      </c>
      <c r="C386" s="14"/>
      <c r="D386" s="14"/>
      <c r="E386" s="14"/>
    </row>
    <row r="387" customHeight="1" spans="2:5">
      <c r="B387" s="57" t="s">
        <v>1388</v>
      </c>
      <c r="C387" s="14"/>
      <c r="D387" s="14"/>
      <c r="E387" s="14"/>
    </row>
    <row r="388" customHeight="1" spans="2:5">
      <c r="B388" s="14"/>
      <c r="C388" s="14"/>
      <c r="D388" s="14"/>
      <c r="E388" s="14"/>
    </row>
    <row r="389" customHeight="1" spans="2:5">
      <c r="B389" s="14"/>
      <c r="C389" s="14"/>
      <c r="D389" s="14"/>
      <c r="E389" s="14"/>
    </row>
    <row r="390" customHeight="1" spans="2:5">
      <c r="B390" s="14"/>
      <c r="C390" s="14"/>
      <c r="D390" s="14"/>
      <c r="E390" s="14"/>
    </row>
    <row r="391" customHeight="1" spans="2:5">
      <c r="B391" s="14"/>
      <c r="C391" s="14"/>
      <c r="D391" s="14"/>
      <c r="E391" s="14"/>
    </row>
  </sheetData>
  <sheetProtection algorithmName="SHA-512" hashValue="XeTlxULk6RZwIc4px8SgDXZJBkwB2AoPXuGm2TMABfLtBJyws1Yv/3PUUvS7dnQ2GBpTu0ub3Zg+64oBuUcMmg==" saltValue="unuoeBs5p6TOrSIksuUkDw==" spinCount="100000" sheet="1" objects="1"/>
  <pageMargins left="0.7" right="0.7" top="0.75" bottom="0.75" header="0.3" footer="0.3"/>
  <headerFooter>
    <oddFooter>&amp;L
&amp;1#&amp;"Aptos"&amp;10&amp;K000000 NSF Confidential</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D34"/>
  <sheetViews>
    <sheetView zoomScale="80" zoomScaleNormal="80" workbookViewId="0">
      <selection activeCell="F10" sqref="F10"/>
    </sheetView>
  </sheetViews>
  <sheetFormatPr defaultColWidth="9" defaultRowHeight="17.6" outlineLevelCol="3"/>
  <cols>
    <col min="1" max="1" width="3.44117647058824" style="32" customWidth="1"/>
    <col min="2" max="2" width="53.7720588235294" style="32" customWidth="1"/>
    <col min="3" max="3" width="68.1029411764706" style="32" customWidth="1"/>
    <col min="4" max="4" width="54.4411764705882" style="32" customWidth="1"/>
    <col min="5" max="5" width="9" style="32"/>
    <col min="6" max="6" width="50.7720588235294" style="32" customWidth="1"/>
    <col min="7" max="7" width="38" style="32" customWidth="1"/>
    <col min="8" max="8" width="61.8823529411765" style="32" customWidth="1"/>
    <col min="9" max="16384" width="9" style="32"/>
  </cols>
  <sheetData>
    <row r="2" ht="36" customHeight="1" spans="2:4">
      <c r="B2" s="4" t="s">
        <v>1389</v>
      </c>
      <c r="C2" s="4"/>
      <c r="D2" s="33"/>
    </row>
    <row r="3" s="32" customFormat="1" spans="2:4">
      <c r="B3" s="34"/>
      <c r="C3" s="34"/>
      <c r="D3" s="34"/>
    </row>
    <row r="4" s="32" customFormat="1" ht="18" customHeight="1" spans="2:4">
      <c r="B4" s="45" t="s">
        <v>1390</v>
      </c>
      <c r="C4" s="45"/>
      <c r="D4" s="45"/>
    </row>
    <row r="5" s="32" customFormat="1" ht="21" customHeight="1" spans="2:4">
      <c r="B5" s="46" t="s">
        <v>1391</v>
      </c>
      <c r="C5" s="46"/>
      <c r="D5" s="46"/>
    </row>
    <row r="6" s="32" customFormat="1" ht="21" customHeight="1" spans="2:4">
      <c r="B6" s="46" t="s">
        <v>1392</v>
      </c>
      <c r="C6" s="46"/>
      <c r="D6" s="46"/>
    </row>
    <row r="7" s="32" customFormat="1" ht="21" customHeight="1" spans="2:4">
      <c r="B7" s="46" t="s">
        <v>1393</v>
      </c>
      <c r="C7" s="46"/>
      <c r="D7" s="46"/>
    </row>
    <row r="8" s="32" customFormat="1" ht="21" customHeight="1" spans="2:4">
      <c r="B8" s="46" t="s">
        <v>1394</v>
      </c>
      <c r="C8" s="46"/>
      <c r="D8" s="46"/>
    </row>
    <row r="9" s="32" customFormat="1" ht="36" customHeight="1" spans="2:4">
      <c r="B9" s="46" t="s">
        <v>1395</v>
      </c>
      <c r="C9" s="46"/>
      <c r="D9" s="46"/>
    </row>
    <row r="10" s="32" customFormat="1" ht="64.05" customHeight="1" spans="2:4">
      <c r="B10" s="47"/>
      <c r="C10" s="48"/>
      <c r="D10" s="48"/>
    </row>
    <row r="11" s="32" customFormat="1" ht="18" customHeight="1" spans="2:4">
      <c r="B11" s="45" t="s">
        <v>1396</v>
      </c>
      <c r="C11" s="45"/>
      <c r="D11" s="45"/>
    </row>
    <row r="12" s="32" customFormat="1" ht="22" customHeight="1" spans="2:4">
      <c r="B12" s="46" t="s">
        <v>1397</v>
      </c>
      <c r="C12" s="46"/>
      <c r="D12" s="46"/>
    </row>
    <row r="13" s="32" customFormat="1" ht="26" customHeight="1" spans="2:4">
      <c r="B13" s="46" t="s">
        <v>1398</v>
      </c>
      <c r="C13" s="46"/>
      <c r="D13" s="46"/>
    </row>
    <row r="14" s="32" customFormat="1" spans="2:4">
      <c r="B14" s="47"/>
      <c r="C14" s="48"/>
      <c r="D14" s="48"/>
    </row>
    <row r="15" s="32" customFormat="1" ht="18" customHeight="1" spans="2:4">
      <c r="B15" s="49" t="s">
        <v>1399</v>
      </c>
      <c r="C15" s="45"/>
      <c r="D15" s="45"/>
    </row>
    <row r="16" s="32" customFormat="1" ht="23" customHeight="1" spans="2:4">
      <c r="B16" s="46" t="s">
        <v>1400</v>
      </c>
      <c r="C16" s="46"/>
      <c r="D16" s="46"/>
    </row>
    <row r="17" s="32" customFormat="1" ht="25" customHeight="1" spans="2:4">
      <c r="B17" s="46" t="s">
        <v>1401</v>
      </c>
      <c r="C17" s="46"/>
      <c r="D17" s="46"/>
    </row>
    <row r="18" s="32" customFormat="1" ht="90" customHeight="1" spans="2:4">
      <c r="B18" s="46" t="s">
        <v>1402</v>
      </c>
      <c r="C18" s="46"/>
      <c r="D18" s="46"/>
    </row>
    <row r="19" s="32" customFormat="1" ht="36" customHeight="1" spans="2:4">
      <c r="B19" s="46" t="s">
        <v>1403</v>
      </c>
      <c r="C19" s="46"/>
      <c r="D19" s="46"/>
    </row>
    <row r="20" s="32" customFormat="1" ht="36" customHeight="1" spans="2:4">
      <c r="B20" s="46" t="s">
        <v>1404</v>
      </c>
      <c r="C20" s="46"/>
      <c r="D20" s="46"/>
    </row>
    <row r="21" s="32" customFormat="1" ht="36" customHeight="1" spans="2:4">
      <c r="B21" s="46" t="s">
        <v>1405</v>
      </c>
      <c r="C21" s="46"/>
      <c r="D21" s="46"/>
    </row>
    <row r="22" s="32" customFormat="1" ht="36" customHeight="1" spans="2:4">
      <c r="B22" s="46" t="s">
        <v>1406</v>
      </c>
      <c r="C22" s="46"/>
      <c r="D22" s="46"/>
    </row>
    <row r="23" s="32" customFormat="1" ht="36" customHeight="1" spans="2:4">
      <c r="B23" s="46" t="s">
        <v>1407</v>
      </c>
      <c r="C23" s="46"/>
      <c r="D23" s="46"/>
    </row>
    <row r="24" s="32" customFormat="1" ht="36" customHeight="1" spans="2:4">
      <c r="B24" s="46" t="s">
        <v>1408</v>
      </c>
      <c r="C24" s="46"/>
      <c r="D24" s="46"/>
    </row>
    <row r="25" s="32" customFormat="1" ht="36" customHeight="1" spans="2:4">
      <c r="B25" s="46" t="s">
        <v>1409</v>
      </c>
      <c r="C25" s="46"/>
      <c r="D25" s="46"/>
    </row>
    <row r="26" s="32" customFormat="1" ht="36" customHeight="1" spans="2:4">
      <c r="B26" s="46" t="s">
        <v>1410</v>
      </c>
      <c r="C26" s="46"/>
      <c r="D26" s="46"/>
    </row>
    <row r="27" s="32" customFormat="1" ht="36" customHeight="1" spans="2:4">
      <c r="B27" s="46" t="s">
        <v>1411</v>
      </c>
      <c r="C27" s="46"/>
      <c r="D27" s="46"/>
    </row>
    <row r="28" s="32" customFormat="1" ht="36" customHeight="1" spans="2:4">
      <c r="B28" s="46" t="s">
        <v>1412</v>
      </c>
      <c r="C28" s="46"/>
      <c r="D28" s="46"/>
    </row>
    <row r="29" s="32" customFormat="1" ht="36" customHeight="1" spans="2:4">
      <c r="B29" s="46" t="s">
        <v>1413</v>
      </c>
      <c r="C29" s="46"/>
      <c r="D29" s="46"/>
    </row>
    <row r="30" s="32" customFormat="1" ht="36" customHeight="1" spans="2:4">
      <c r="B30" s="46" t="s">
        <v>1414</v>
      </c>
      <c r="C30" s="46"/>
      <c r="D30" s="46"/>
    </row>
    <row r="31" s="32" customFormat="1" spans="2:4">
      <c r="B31" s="47"/>
      <c r="C31" s="48"/>
      <c r="D31" s="48"/>
    </row>
    <row r="34" spans="2:4">
      <c r="B34" s="44"/>
      <c r="C34" s="44"/>
      <c r="D34" s="44"/>
    </row>
  </sheetData>
  <sheetProtection algorithmName="SHA-512" hashValue="O2Kt7rdXs/33snthflIvbU2bORe0H4fSWEmynB/LPC8VJYk8DawMco6kAyrDhVnMH/ZPJG1Ub0/EjOXq1G2bXA==" saltValue="f20djOEkbnmyngn6oVmCjg==" spinCount="100000" sheet="1" objects="1"/>
  <mergeCells count="26">
    <mergeCell ref="B2:C2"/>
    <mergeCell ref="B4:D4"/>
    <mergeCell ref="B5:D5"/>
    <mergeCell ref="B6:D6"/>
    <mergeCell ref="B7:D7"/>
    <mergeCell ref="B8:D8"/>
    <mergeCell ref="B9:D9"/>
    <mergeCell ref="B11:D11"/>
    <mergeCell ref="B12:D12"/>
    <mergeCell ref="B13:D13"/>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s>
  <pageMargins left="0.7" right="0.7" top="0.75" bottom="0.75" header="0.3" footer="0.3"/>
  <headerFooter>
    <oddFooter>&amp;L
&amp;1#&amp;"Aptos"&amp;10&amp;K000000 NSF Confidential</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D27"/>
  <sheetViews>
    <sheetView zoomScale="80" zoomScaleNormal="80" workbookViewId="0">
      <selection activeCell="A1" sqref="A1"/>
    </sheetView>
  </sheetViews>
  <sheetFormatPr defaultColWidth="9" defaultRowHeight="17.6" outlineLevelCol="3"/>
  <cols>
    <col min="1" max="1" width="3.44117647058824" style="32" customWidth="1"/>
    <col min="2" max="2" width="53.7720588235294" style="32" customWidth="1"/>
    <col min="3" max="3" width="68.1029411764706" style="32" customWidth="1"/>
    <col min="4" max="4" width="54.4411764705882" style="32" customWidth="1"/>
    <col min="5" max="5" width="9" style="32"/>
    <col min="6" max="6" width="50.7720588235294" style="32" customWidth="1"/>
    <col min="7" max="7" width="38" style="32" customWidth="1"/>
    <col min="8" max="8" width="61.8823529411765" style="32" customWidth="1"/>
    <col min="9" max="16384" width="9" style="32"/>
  </cols>
  <sheetData>
    <row r="2" s="32" customFormat="1" ht="36" customHeight="1" spans="2:4">
      <c r="B2" s="33" t="s">
        <v>1415</v>
      </c>
      <c r="C2" s="33"/>
      <c r="D2" s="33"/>
    </row>
    <row r="3" s="32" customFormat="1" spans="2:4">
      <c r="B3" s="34"/>
      <c r="C3" s="34"/>
      <c r="D3" s="34"/>
    </row>
    <row r="4" s="32" customFormat="1" ht="40.05" customHeight="1" spans="2:4">
      <c r="B4" s="35" t="s">
        <v>1416</v>
      </c>
      <c r="C4" s="36" t="s">
        <v>1417</v>
      </c>
      <c r="D4" s="37" t="s">
        <v>1418</v>
      </c>
    </row>
    <row r="5" s="32" customFormat="1" ht="18" spans="2:4">
      <c r="B5" s="38" t="s">
        <v>1419</v>
      </c>
      <c r="C5" s="39" t="s">
        <v>1420</v>
      </c>
      <c r="D5" s="40" t="s">
        <v>1421</v>
      </c>
    </row>
    <row r="6" s="32" customFormat="1" ht="18" spans="2:4">
      <c r="B6" s="38" t="s">
        <v>1422</v>
      </c>
      <c r="C6" s="39" t="s">
        <v>1423</v>
      </c>
      <c r="D6" s="41"/>
    </row>
    <row r="7" s="32" customFormat="1" ht="18" spans="2:4">
      <c r="B7" s="38" t="s">
        <v>1424</v>
      </c>
      <c r="C7" s="39" t="s">
        <v>1425</v>
      </c>
      <c r="D7" s="41"/>
    </row>
    <row r="8" s="32" customFormat="1" ht="36" spans="2:4">
      <c r="B8" s="38" t="s">
        <v>1426</v>
      </c>
      <c r="C8" s="39" t="s">
        <v>1427</v>
      </c>
      <c r="D8" s="38"/>
    </row>
    <row r="9" s="32" customFormat="1" ht="36" spans="2:4">
      <c r="B9" s="38" t="s">
        <v>1428</v>
      </c>
      <c r="C9" s="39" t="s">
        <v>1429</v>
      </c>
      <c r="D9" s="38" t="s">
        <v>1430</v>
      </c>
    </row>
    <row r="10" s="32" customFormat="1" ht="36" spans="2:4">
      <c r="B10" s="38" t="s">
        <v>1431</v>
      </c>
      <c r="C10" s="39" t="s">
        <v>1432</v>
      </c>
      <c r="D10" s="41" t="s">
        <v>1433</v>
      </c>
    </row>
    <row r="11" s="32" customFormat="1" ht="36" spans="2:4">
      <c r="B11" s="38" t="s">
        <v>1434</v>
      </c>
      <c r="C11" s="39" t="s">
        <v>1432</v>
      </c>
      <c r="D11" s="38"/>
    </row>
    <row r="12" s="32" customFormat="1" ht="88" spans="2:4">
      <c r="B12" s="38" t="s">
        <v>1435</v>
      </c>
      <c r="C12" s="39" t="s">
        <v>1436</v>
      </c>
      <c r="D12" s="38" t="s">
        <v>1437</v>
      </c>
    </row>
    <row r="13" s="32" customFormat="1" ht="36" spans="2:4">
      <c r="B13" s="38" t="s">
        <v>1438</v>
      </c>
      <c r="C13" s="39" t="s">
        <v>1439</v>
      </c>
      <c r="D13" s="38"/>
    </row>
    <row r="14" s="32" customFormat="1" ht="18" spans="2:4">
      <c r="B14" s="38" t="s">
        <v>1440</v>
      </c>
      <c r="C14" s="39" t="s">
        <v>1441</v>
      </c>
      <c r="D14" s="38"/>
    </row>
    <row r="15" s="32" customFormat="1" ht="36" spans="2:4">
      <c r="B15" s="38" t="s">
        <v>1442</v>
      </c>
      <c r="C15" s="39" t="s">
        <v>1443</v>
      </c>
      <c r="D15" s="38" t="s">
        <v>1444</v>
      </c>
    </row>
    <row r="16" s="32" customFormat="1" ht="18" spans="2:4">
      <c r="B16" s="38" t="s">
        <v>1445</v>
      </c>
      <c r="C16" s="39" t="s">
        <v>1446</v>
      </c>
      <c r="D16" s="38" t="s">
        <v>1430</v>
      </c>
    </row>
    <row r="17" s="32" customFormat="1" ht="36" spans="2:4">
      <c r="B17" s="38" t="s">
        <v>1447</v>
      </c>
      <c r="C17" s="39" t="s">
        <v>1448</v>
      </c>
      <c r="D17" s="38" t="s">
        <v>1430</v>
      </c>
    </row>
    <row r="18" s="32" customFormat="1" ht="124" spans="2:4">
      <c r="B18" s="38" t="s">
        <v>1449</v>
      </c>
      <c r="C18" s="39" t="s">
        <v>1450</v>
      </c>
      <c r="D18" s="38" t="s">
        <v>1451</v>
      </c>
    </row>
    <row r="19" s="32" customFormat="1" ht="36" spans="2:4">
      <c r="B19" s="38" t="s">
        <v>1452</v>
      </c>
      <c r="C19" s="39" t="s">
        <v>1453</v>
      </c>
      <c r="D19" s="38" t="s">
        <v>1430</v>
      </c>
    </row>
    <row r="20" s="32" customFormat="1" ht="36" spans="2:4">
      <c r="B20" s="38" t="s">
        <v>1454</v>
      </c>
      <c r="C20" s="39" t="s">
        <v>1455</v>
      </c>
      <c r="D20" s="38" t="s">
        <v>1456</v>
      </c>
    </row>
    <row r="21" s="32" customFormat="1" ht="36" spans="2:4">
      <c r="B21" s="38" t="s">
        <v>1457</v>
      </c>
      <c r="C21" s="39" t="s">
        <v>1458</v>
      </c>
      <c r="D21" s="38" t="s">
        <v>1430</v>
      </c>
    </row>
    <row r="22" s="32" customFormat="1" ht="106" spans="2:4">
      <c r="B22" s="38" t="s">
        <v>1459</v>
      </c>
      <c r="C22" s="39" t="s">
        <v>1460</v>
      </c>
      <c r="D22" s="38" t="s">
        <v>1461</v>
      </c>
    </row>
    <row r="23" s="32" customFormat="1" ht="36" spans="2:4">
      <c r="B23" s="38" t="s">
        <v>1462</v>
      </c>
      <c r="C23" s="39" t="s">
        <v>1463</v>
      </c>
      <c r="D23" s="38" t="s">
        <v>1456</v>
      </c>
    </row>
    <row r="24" ht="36" spans="2:4">
      <c r="B24" s="38" t="s">
        <v>1464</v>
      </c>
      <c r="C24" s="39" t="s">
        <v>1465</v>
      </c>
      <c r="D24" s="38" t="s">
        <v>1430</v>
      </c>
    </row>
    <row r="25" ht="71" spans="2:4">
      <c r="B25" s="38" t="s">
        <v>1466</v>
      </c>
      <c r="C25" s="39" t="s">
        <v>1467</v>
      </c>
      <c r="D25" s="38" t="s">
        <v>1468</v>
      </c>
    </row>
    <row r="26" ht="88.75" spans="2:4">
      <c r="B26" s="42" t="s">
        <v>1469</v>
      </c>
      <c r="C26" s="43" t="s">
        <v>1443</v>
      </c>
      <c r="D26" s="42" t="s">
        <v>1470</v>
      </c>
    </row>
    <row r="27" spans="2:4">
      <c r="B27" s="44"/>
      <c r="C27" s="44"/>
      <c r="D27" s="44"/>
    </row>
  </sheetData>
  <sheetProtection algorithmName="SHA-512" hashValue="802+oNl7YtmhDqCQgdAEtlyQ14HpBfl9rqXH6pwzW+UwkcCnIVIvjKKAKZc4lkEE4nSMGx1xVJA3alTCegjoXA==" saltValue="MEi6Ya8tH75IjBZRsXehhQ==" spinCount="100000" sheet="1" objects="1"/>
  <mergeCells count="3">
    <mergeCell ref="B2:C2"/>
    <mergeCell ref="D5:D8"/>
    <mergeCell ref="D10:D11"/>
  </mergeCells>
  <pageMargins left="0.7" right="0.7" top="0.75" bottom="0.75" header="0.3" footer="0.3"/>
  <headerFooter>
    <oddFooter>&amp;L
&amp;1#&amp;"Aptos"&amp;10&amp;K000000 NSF Confidential</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V27"/>
  <sheetViews>
    <sheetView zoomScale="80" zoomScaleNormal="80" workbookViewId="0">
      <selection activeCell="A1" sqref="A1"/>
    </sheetView>
  </sheetViews>
  <sheetFormatPr defaultColWidth="9" defaultRowHeight="18" customHeight="1"/>
  <cols>
    <col min="1" max="1" width="3.44117647058824" style="14" customWidth="1"/>
    <col min="2" max="2" width="32.1029411764706" style="14" customWidth="1"/>
    <col min="3" max="3" width="82" style="14" customWidth="1"/>
    <col min="4" max="16384" width="9" style="14"/>
  </cols>
  <sheetData>
    <row r="2" ht="36" customHeight="1" spans="2:3">
      <c r="B2" s="15" t="s">
        <v>1471</v>
      </c>
      <c r="C2" s="16"/>
    </row>
    <row r="3" customHeight="1" spans="2:3">
      <c r="C3" s="17"/>
    </row>
    <row r="4" ht="19.95" customHeight="1" spans="2:3">
      <c r="B4" s="18" t="s">
        <v>1472</v>
      </c>
      <c r="C4" s="18" t="s">
        <v>1473</v>
      </c>
    </row>
    <row r="5" s="12" customFormat="1" ht="54" customHeight="1" spans="2:3">
      <c r="B5" s="19" t="s">
        <v>1474</v>
      </c>
      <c r="C5" s="20" t="s">
        <v>1475</v>
      </c>
    </row>
    <row r="6" s="12" customFormat="1" ht="54" customHeight="1" spans="2:3">
      <c r="B6" s="21" t="s">
        <v>1476</v>
      </c>
      <c r="C6" s="20" t="s">
        <v>1477</v>
      </c>
    </row>
    <row r="7" s="12" customFormat="1" ht="54" customHeight="1" spans="2:3">
      <c r="B7" s="21" t="s">
        <v>1478</v>
      </c>
      <c r="C7" s="22" t="s">
        <v>1479</v>
      </c>
    </row>
    <row r="8" s="12" customFormat="1" ht="54" customHeight="1" spans="2:3">
      <c r="B8" s="19" t="s">
        <v>1480</v>
      </c>
      <c r="C8" s="20" t="s">
        <v>1481</v>
      </c>
    </row>
    <row r="9" s="12" customFormat="1" ht="54" customHeight="1" spans="2:3">
      <c r="B9" s="19" t="s">
        <v>1482</v>
      </c>
      <c r="C9" s="20" t="s">
        <v>1483</v>
      </c>
    </row>
    <row r="10" s="12" customFormat="1" ht="54" customHeight="1" spans="2:3">
      <c r="B10" s="19" t="s">
        <v>1484</v>
      </c>
      <c r="C10" s="20" t="s">
        <v>1485</v>
      </c>
    </row>
    <row r="11" s="12" customFormat="1" ht="54" customHeight="1" spans="2:3">
      <c r="B11" s="19" t="s">
        <v>1486</v>
      </c>
      <c r="C11" s="20" t="s">
        <v>1487</v>
      </c>
    </row>
    <row r="12" s="12" customFormat="1" ht="54" customHeight="1" spans="2:3">
      <c r="B12" s="21" t="s">
        <v>1488</v>
      </c>
      <c r="C12" s="20" t="s">
        <v>1489</v>
      </c>
    </row>
    <row r="13" s="12" customFormat="1" ht="54" customHeight="1" spans="2:3">
      <c r="B13" s="19" t="s">
        <v>1490</v>
      </c>
      <c r="C13" s="20" t="s">
        <v>1491</v>
      </c>
    </row>
    <row r="14" s="12" customFormat="1" ht="54" customHeight="1" spans="2:3">
      <c r="B14" s="19" t="s">
        <v>1492</v>
      </c>
      <c r="C14" s="20" t="s">
        <v>1493</v>
      </c>
    </row>
    <row r="15" s="12" customFormat="1" ht="54" customHeight="1" spans="2:3">
      <c r="B15" s="23" t="s">
        <v>1494</v>
      </c>
      <c r="C15" s="24" t="s">
        <v>1495</v>
      </c>
    </row>
    <row r="16" customHeight="1" spans="2:3">
      <c r="B16" s="25"/>
      <c r="C16" s="26"/>
    </row>
    <row r="17" customHeight="1" spans="1:22">
      <c r="B17" s="25"/>
      <c r="C17" s="26"/>
    </row>
    <row r="18" customHeight="1" spans="1:22">
      <c r="B18" s="18" t="s">
        <v>1496</v>
      </c>
      <c r="C18" s="18" t="s">
        <v>1497</v>
      </c>
    </row>
    <row r="19" s="13" customFormat="1" ht="54" customHeight="1" spans="1:22">
      <c r="A19" s="27"/>
      <c r="B19" s="20" t="s">
        <v>1498</v>
      </c>
      <c r="C19" s="20" t="s">
        <v>1499</v>
      </c>
      <c r="D19" s="27"/>
      <c r="E19" s="27"/>
      <c r="F19" s="28"/>
      <c r="G19" s="28"/>
      <c r="H19" s="27"/>
      <c r="I19" s="27"/>
      <c r="J19" s="27"/>
      <c r="K19" s="27"/>
      <c r="L19" s="27"/>
      <c r="M19" s="27"/>
      <c r="N19" s="27"/>
      <c r="O19" s="27"/>
      <c r="P19" s="27"/>
      <c r="Q19" s="27"/>
      <c r="R19" s="27"/>
    </row>
    <row r="20" s="13" customFormat="1" ht="54" customHeight="1" spans="1:22">
      <c r="A20" s="27"/>
      <c r="B20" s="29" t="s">
        <v>246</v>
      </c>
      <c r="C20" s="20" t="s">
        <v>1500</v>
      </c>
      <c r="D20" s="27"/>
      <c r="E20" s="27"/>
      <c r="F20" s="28"/>
      <c r="G20" s="28"/>
      <c r="H20" s="27"/>
      <c r="I20" s="27"/>
      <c r="J20" s="27"/>
      <c r="K20" s="27"/>
      <c r="L20" s="27"/>
      <c r="M20" s="27"/>
      <c r="N20" s="27"/>
      <c r="O20" s="27"/>
      <c r="P20" s="27"/>
      <c r="Q20" s="27"/>
      <c r="R20" s="27"/>
    </row>
    <row r="21" s="13" customFormat="1" ht="54" customHeight="1" spans="1:22">
      <c r="A21" s="27"/>
      <c r="B21" s="22" t="s">
        <v>206</v>
      </c>
      <c r="C21" s="22" t="s">
        <v>1501</v>
      </c>
      <c r="D21" s="27"/>
      <c r="E21" s="27"/>
      <c r="F21" s="27"/>
      <c r="G21" s="27"/>
      <c r="H21" s="27"/>
      <c r="I21" s="27"/>
      <c r="J21" s="28"/>
      <c r="K21" s="28"/>
      <c r="L21" s="27"/>
      <c r="M21" s="27"/>
      <c r="N21" s="27"/>
      <c r="O21" s="27"/>
      <c r="P21" s="27"/>
      <c r="Q21" s="27"/>
      <c r="R21" s="27"/>
      <c r="S21" s="27"/>
      <c r="T21" s="27"/>
      <c r="U21" s="27"/>
      <c r="V21" s="27"/>
    </row>
    <row r="22" s="13" customFormat="1" ht="54" customHeight="1" spans="1:22">
      <c r="A22" s="27"/>
      <c r="B22" s="20" t="s">
        <v>176</v>
      </c>
      <c r="C22" s="20" t="s">
        <v>1502</v>
      </c>
      <c r="D22" s="27"/>
      <c r="E22" s="27"/>
      <c r="F22" s="27"/>
      <c r="G22" s="27"/>
      <c r="H22" s="27"/>
      <c r="I22" s="27"/>
      <c r="J22" s="28"/>
      <c r="K22" s="28"/>
      <c r="L22" s="27"/>
      <c r="M22" s="27"/>
      <c r="N22" s="27"/>
      <c r="O22" s="27"/>
      <c r="P22" s="27"/>
      <c r="Q22" s="27"/>
      <c r="R22" s="27"/>
      <c r="S22" s="27"/>
      <c r="T22" s="27"/>
      <c r="U22" s="27"/>
      <c r="V22" s="27"/>
    </row>
    <row r="23" s="13" customFormat="1" ht="54" customHeight="1" spans="1:22">
      <c r="A23" s="27"/>
      <c r="B23" s="20" t="s">
        <v>455</v>
      </c>
      <c r="C23" s="20" t="s">
        <v>1503</v>
      </c>
      <c r="D23" s="27"/>
      <c r="E23" s="27"/>
      <c r="F23" s="27"/>
      <c r="G23" s="27"/>
      <c r="H23" s="27"/>
      <c r="I23" s="27"/>
      <c r="J23" s="28"/>
      <c r="K23" s="28"/>
      <c r="L23" s="27"/>
      <c r="M23" s="27"/>
      <c r="N23" s="27"/>
      <c r="O23" s="27"/>
      <c r="P23" s="27"/>
      <c r="Q23" s="27"/>
      <c r="R23" s="27"/>
      <c r="S23" s="27"/>
      <c r="T23" s="27"/>
      <c r="U23" s="27"/>
      <c r="V23" s="27"/>
    </row>
    <row r="24" s="13" customFormat="1" ht="54" customHeight="1" spans="1:22">
      <c r="A24" s="27"/>
      <c r="B24" s="20" t="s">
        <v>531</v>
      </c>
      <c r="C24" s="20" t="s">
        <v>1504</v>
      </c>
      <c r="D24" s="27"/>
      <c r="E24" s="27"/>
      <c r="F24" s="27"/>
      <c r="G24" s="27"/>
      <c r="H24" s="27"/>
      <c r="I24" s="27"/>
      <c r="J24" s="28"/>
      <c r="K24" s="28"/>
      <c r="L24" s="27"/>
      <c r="M24" s="27"/>
      <c r="N24" s="27"/>
      <c r="O24" s="27"/>
      <c r="P24" s="27"/>
      <c r="Q24" s="27"/>
      <c r="R24" s="27"/>
      <c r="S24" s="27"/>
      <c r="T24" s="27"/>
      <c r="U24" s="27"/>
      <c r="V24" s="27"/>
    </row>
    <row r="25" ht="54" customHeight="1" spans="1:22">
      <c r="B25" s="20" t="s">
        <v>1505</v>
      </c>
      <c r="C25" s="20" t="s">
        <v>1506</v>
      </c>
    </row>
    <row r="26" ht="54" customHeight="1" spans="1:22">
      <c r="B26" s="30" t="s">
        <v>1507</v>
      </c>
      <c r="C26" s="24" t="s">
        <v>1508</v>
      </c>
    </row>
    <row r="27" customHeight="1" spans="1:22">
      <c r="B27" s="31"/>
      <c r="C27" s="12"/>
    </row>
  </sheetData>
  <sheetProtection algorithmName="SHA-512" hashValue="PpM88C6yM50ZgqTxLTH+GdHPCKLRGWNK98nLygvBqakJj2uI2zreURHQGdPvfwWVm6S7hJAxORq0HOLv9QWIEQ==" saltValue="Jvz8NAYmNX8llUqCd6/swg==" spinCount="100000" sheet="1" objects="1"/>
  <pageMargins left="0.7" right="0.7" top="0.75" bottom="0.75" header="0.3" footer="0.3"/>
  <headerFooter>
    <oddFooter>&amp;L
&amp;1#&amp;"Aptos"&amp;10&amp;K000000 NSF Confidential</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D38"/>
  <sheetViews>
    <sheetView zoomScale="80" zoomScaleNormal="80" workbookViewId="0">
      <selection activeCell="F22" sqref="F22"/>
    </sheetView>
  </sheetViews>
  <sheetFormatPr defaultColWidth="9" defaultRowHeight="17.6" outlineLevelCol="3"/>
  <cols>
    <col min="1" max="1" width="3.44117647058824" style="3" customWidth="1"/>
    <col min="2" max="2" width="13.1029411764706" style="3" customWidth="1"/>
    <col min="3" max="3" width="128.102941176471" style="3" customWidth="1"/>
    <col min="4" max="16384" width="9" style="3"/>
  </cols>
  <sheetData>
    <row r="2" ht="36" customHeight="1" spans="2:4">
      <c r="B2" s="4" t="s">
        <v>1509</v>
      </c>
      <c r="C2" s="4"/>
    </row>
    <row r="3" s="1" customFormat="1" spans="2:4">
      <c r="B3" s="5"/>
      <c r="C3" s="5"/>
    </row>
    <row r="4" s="2" customFormat="1" ht="18" customHeight="1" spans="2:4">
      <c r="B4" s="6" t="s">
        <v>1510</v>
      </c>
      <c r="C4" s="7" t="s">
        <v>1497</v>
      </c>
    </row>
    <row r="5" s="1" customFormat="1" ht="18" spans="2:4">
      <c r="B5" s="8" t="s">
        <v>1511</v>
      </c>
      <c r="C5" s="8" t="s">
        <v>1512</v>
      </c>
      <c r="D5" s="9"/>
    </row>
    <row r="6" s="1" customFormat="1" ht="18" spans="2:4">
      <c r="B6" s="8" t="s">
        <v>778</v>
      </c>
      <c r="C6" s="8" t="s">
        <v>776</v>
      </c>
      <c r="D6" s="9"/>
    </row>
    <row r="7" s="1" customFormat="1" ht="18" spans="2:4">
      <c r="B7" s="8" t="s">
        <v>1513</v>
      </c>
      <c r="C7" s="8" t="s">
        <v>1514</v>
      </c>
      <c r="D7" s="9"/>
    </row>
    <row r="8" s="1" customFormat="1" ht="18" spans="2:4">
      <c r="B8" s="8" t="s">
        <v>775</v>
      </c>
      <c r="C8" s="8" t="s">
        <v>773</v>
      </c>
      <c r="D8" s="9"/>
    </row>
    <row r="9" s="1" customFormat="1" ht="18" spans="2:4">
      <c r="B9" s="8" t="s">
        <v>1515</v>
      </c>
      <c r="C9" s="8" t="s">
        <v>1516</v>
      </c>
      <c r="D9" s="9"/>
    </row>
    <row r="10" s="1" customFormat="1" ht="36" spans="2:4">
      <c r="B10" s="8" t="s">
        <v>1517</v>
      </c>
      <c r="C10" s="8" t="s">
        <v>1518</v>
      </c>
      <c r="D10" s="9"/>
    </row>
    <row r="11" s="1" customFormat="1" ht="18" spans="2:4">
      <c r="B11" s="8" t="s">
        <v>1519</v>
      </c>
      <c r="C11" s="10" t="s">
        <v>1520</v>
      </c>
      <c r="D11" s="9"/>
    </row>
    <row r="12" s="1" customFormat="1" ht="36" spans="2:4">
      <c r="B12" s="8" t="s">
        <v>1521</v>
      </c>
      <c r="C12" s="10" t="s">
        <v>1522</v>
      </c>
      <c r="D12" s="9"/>
    </row>
    <row r="13" s="1" customFormat="1" ht="18" spans="2:4">
      <c r="B13" s="8" t="s">
        <v>1523</v>
      </c>
      <c r="C13" s="10" t="s">
        <v>1524</v>
      </c>
      <c r="D13" s="9"/>
    </row>
    <row r="14" s="1" customFormat="1" ht="18" spans="2:4">
      <c r="B14" s="8" t="s">
        <v>1525</v>
      </c>
      <c r="C14" s="8" t="s">
        <v>1526</v>
      </c>
      <c r="D14" s="9"/>
    </row>
    <row r="15" s="1" customFormat="1" ht="18" spans="2:4">
      <c r="B15" s="8" t="s">
        <v>1527</v>
      </c>
      <c r="C15" s="8" t="s">
        <v>1528</v>
      </c>
      <c r="D15" s="9"/>
    </row>
    <row r="16" s="1" customFormat="1" ht="18" spans="2:4">
      <c r="B16" s="8" t="s">
        <v>1529</v>
      </c>
      <c r="C16" s="8" t="s">
        <v>1530</v>
      </c>
      <c r="D16" s="9"/>
    </row>
    <row r="17" s="1" customFormat="1" ht="18" spans="2:4">
      <c r="B17" s="8" t="s">
        <v>1531</v>
      </c>
      <c r="C17" s="8" t="s">
        <v>1532</v>
      </c>
      <c r="D17" s="9"/>
    </row>
    <row r="18" s="1" customFormat="1" ht="18" spans="2:4">
      <c r="B18" s="8" t="s">
        <v>1533</v>
      </c>
      <c r="C18" s="8" t="s">
        <v>790</v>
      </c>
      <c r="D18" s="9"/>
    </row>
    <row r="19" s="1" customFormat="1" ht="18" spans="2:4">
      <c r="B19" s="8" t="s">
        <v>1534</v>
      </c>
      <c r="C19" s="8" t="s">
        <v>1535</v>
      </c>
      <c r="D19" s="9"/>
    </row>
    <row r="20" s="1" customFormat="1" ht="18" spans="2:4">
      <c r="B20" s="8" t="s">
        <v>1536</v>
      </c>
      <c r="C20" s="8" t="s">
        <v>1537</v>
      </c>
      <c r="D20" s="9"/>
    </row>
    <row r="21" s="1" customFormat="1" ht="18" spans="2:4">
      <c r="B21" s="8" t="s">
        <v>1538</v>
      </c>
      <c r="C21" s="8" t="s">
        <v>1539</v>
      </c>
      <c r="D21" s="9"/>
    </row>
    <row r="22" s="1" customFormat="1" ht="18" spans="2:4">
      <c r="B22" s="8" t="s">
        <v>1540</v>
      </c>
      <c r="C22" s="8" t="s">
        <v>1541</v>
      </c>
      <c r="D22" s="9"/>
    </row>
    <row r="23" s="1" customFormat="1" ht="18" spans="2:4">
      <c r="B23" s="8" t="s">
        <v>1542</v>
      </c>
      <c r="C23" s="8" t="s">
        <v>1543</v>
      </c>
      <c r="D23" s="9"/>
    </row>
    <row r="24" s="1" customFormat="1" ht="18" spans="2:4">
      <c r="B24" s="8" t="s">
        <v>783</v>
      </c>
      <c r="C24" s="8" t="s">
        <v>781</v>
      </c>
      <c r="D24" s="9"/>
    </row>
    <row r="25" s="1" customFormat="1" ht="18" spans="2:4">
      <c r="B25" s="8" t="s">
        <v>1544</v>
      </c>
      <c r="C25" s="8" t="s">
        <v>836</v>
      </c>
      <c r="D25" s="9"/>
    </row>
    <row r="26" s="1" customFormat="1" ht="18" spans="2:4">
      <c r="B26" s="8" t="s">
        <v>1545</v>
      </c>
      <c r="C26" s="8" t="s">
        <v>1546</v>
      </c>
      <c r="D26" s="9"/>
    </row>
    <row r="27" s="1" customFormat="1" ht="36" spans="2:4">
      <c r="B27" s="8" t="s">
        <v>1547</v>
      </c>
      <c r="C27" s="8" t="s">
        <v>1548</v>
      </c>
      <c r="D27" s="9"/>
    </row>
    <row r="28" s="1" customFormat="1" ht="36" spans="2:4">
      <c r="B28" s="8" t="s">
        <v>1549</v>
      </c>
      <c r="C28" s="8" t="s">
        <v>1550</v>
      </c>
      <c r="D28" s="9"/>
    </row>
    <row r="29" s="1" customFormat="1" ht="18" spans="2:4">
      <c r="B29" s="8" t="s">
        <v>1551</v>
      </c>
      <c r="C29" s="8" t="s">
        <v>1552</v>
      </c>
      <c r="D29" s="9"/>
    </row>
    <row r="30" s="1" customFormat="1" ht="18" spans="2:4">
      <c r="B30" s="8" t="s">
        <v>1553</v>
      </c>
      <c r="C30" s="11" t="s">
        <v>1554</v>
      </c>
      <c r="D30" s="9"/>
    </row>
    <row r="31" s="1" customFormat="1"/>
    <row r="32" s="1" customFormat="1"/>
    <row r="33" s="1" customFormat="1"/>
    <row r="34" s="1" customFormat="1"/>
    <row r="35" s="1" customFormat="1"/>
    <row r="36" s="1" customFormat="1"/>
    <row r="37" s="1" customFormat="1"/>
    <row r="38" s="1" customFormat="1"/>
  </sheetData>
  <sheetProtection algorithmName="SHA-512" hashValue="1fDeLNGDiSnRHrFlettTUzUD1ZVhkbnkDVthTaVJhSwIoB+JwFRuGn2woia92H7K1yWXSyBaqJUadn+m9arBwQ==" saltValue="lf4tsM5T3KrF6DNQro/waA==" spinCount="100000" sheet="1" objects="1"/>
  <mergeCells count="1">
    <mergeCell ref="B2:C2"/>
  </mergeCells>
  <pageMargins left="0.7" right="0.7" top="0.75" bottom="0.75" header="0.3" footer="0.3"/>
  <headerFooter>
    <oddFooter>&amp;L
&amp;1#&amp;"Aptos"&amp;10&amp;K000000 NSF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2" master="" otherUserPermission="visible"/>
  <rangeList sheetStid="25" master="" otherUserPermission="visible"/>
  <rangeList sheetStid="1" master="" otherUserPermission="visible"/>
  <rangeList sheetStid="6" master="" otherUserPermission="visible"/>
  <rangeList sheetStid="8" master="" otherUserPermission="visible"/>
  <rangeList sheetStid="7" master="" otherUserPermission="visible"/>
  <rangeList sheetStid="13" master="" otherUserPermission="visible"/>
  <rangeList sheetStid="10" master="" otherUserPermission="visible"/>
  <rangeList sheetStid="11" master="" otherUserPermission="visible"/>
  <rangeList sheetStid="26" master="" otherUserPermission="visible"/>
  <rangeList sheetStid="27" master="" otherUserPermission="visible"/>
  <rangeList sheetStid="14" master="" otherUserPermission="visible"/>
  <rangeList sheetStid="2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13</vt:i4>
      </vt:variant>
    </vt:vector>
  </HeadingPairs>
  <TitlesOfParts>
    <vt:vector size="13" baseType="lpstr">
      <vt:lpstr>封面</vt:lpstr>
      <vt:lpstr>作者</vt:lpstr>
      <vt:lpstr>基本信息</vt:lpstr>
      <vt:lpstr>范围一</vt:lpstr>
      <vt:lpstr>范围二</vt:lpstr>
      <vt:lpstr>范围三</vt:lpstr>
      <vt:lpstr>GWP值</vt:lpstr>
      <vt:lpstr>Q&amp;A</vt:lpstr>
      <vt:lpstr>参考资料</vt:lpstr>
      <vt:lpstr>附录-排放因子介绍</vt:lpstr>
      <vt:lpstr>附录-排放类别对照</vt:lpstr>
      <vt:lpstr>附录-系统边界和计算方法</vt:lpstr>
      <vt:lpstr>附录-缩写与释义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AAP-AN00</dc:creator>
  <cp:lastModifiedBy>张哲</cp:lastModifiedBy>
  <dcterms:created xsi:type="dcterms:W3CDTF">2026-07-30T08:06:00Z</dcterms:created>
  <dcterms:modified xsi:type="dcterms:W3CDTF">2026-10-06T09:53:00Z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MSIP_Label_26b518dc-1afa-45e0-aaef-f556f62dbfcd_Enabled">
    <vt:lpwstr>true</vt:lpwstr>
  </property>
  <property fmtid="{D5CDD505-2E9C-101B-9397-08002B2CF9AE}" pid="4" name="MSIP_Label_26b518dc-1afa-45e0-aaef-f556f62dbfcd_Tag">
    <vt:lpwstr>10, 3, 0, 1</vt:lpwstr>
  </property>
  <property fmtid="{D5CDD505-2E9C-101B-9397-08002B2CF9AE}" pid="5" name="MSIP_Label_26b518dc-1afa-45e0-aaef-f556f62dbfcd_ContentBits">
    <vt:lpwstr>2</vt:lpwstr>
  </property>
  <property fmtid="{D5CDD505-2E9C-101B-9397-08002B2CF9AE}" pid="6" name="MSIP_Label_26b518dc-1afa-45e0-aaef-f556f62dbfcd_SetDate">
    <vt:lpwstr>2026-09-10T07:15:16Z</vt:lpwstr>
  </property>
  <property fmtid="{D5CDD505-2E9C-101B-9397-08002B2CF9AE}" pid="7" name="MSIP_Label_26b518dc-1afa-45e0-aaef-f556f62dbfcd_Method">
    <vt:lpwstr>Standard</vt:lpwstr>
  </property>
  <property fmtid="{D5CDD505-2E9C-101B-9397-08002B2CF9AE}" pid="8" name="MSIP_Label_26b518dc-1afa-45e0-aaef-f556f62dbfcd_Name">
    <vt:lpwstr>All-Audiences_Confidential-PROD</vt:lpwstr>
  </property>
  <property fmtid="{D5CDD505-2E9C-101B-9397-08002B2CF9AE}" pid="9" name="MSIP_Label_26b518dc-1afa-45e0-aaef-f556f62dbfcd_SiteId">
    <vt:lpwstr>400696bb-3ef5-44ed-b838-ceb5afd17d90</vt:lpwstr>
  </property>
  <property fmtid="{D5CDD505-2E9C-101B-9397-08002B2CF9AE}" pid="10" name="ICV">
    <vt:lpwstr>75741C0EE2EEA7C59DCAB96AB9EC4781_43</vt:lpwstr>
  </property>
  <property fmtid="{D5CDD505-2E9C-101B-9397-08002B2CF9AE}" pid="11" name="KSOProductBuildVer">
    <vt:lpwstr>2052-12.1.26046.26046</vt:lpwstr>
  </property>
  <property fmtid="{D5CDD505-2E9C-101B-9397-08002B2CF9AE}" pid="12" name="MSIP_Label_26b518dc-1afa-45e0-aaef-f556f62dbfcd_ActionId">
    <vt:lpwstr>93a0815e-f9f0-4366-b656-4f5c881ccf16</vt:lpwstr>
  </property>
</Properties>
</file>